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908"/>
  <workbookPr/>
  <mc:AlternateContent xmlns:mc="http://schemas.openxmlformats.org/markup-compatibility/2006">
    <mc:Choice Requires="x15">
      <x15ac:absPath xmlns:x15ac="http://schemas.microsoft.com/office/spreadsheetml/2010/11/ac" url="/Users/pereaink/Desktop/"/>
    </mc:Choice>
  </mc:AlternateContent>
  <bookViews>
    <workbookView xWindow="0" yWindow="460" windowWidth="27260" windowHeight="18180" activeTab="4"/>
  </bookViews>
  <sheets>
    <sheet name="2013" sheetId="1" r:id="rId1"/>
    <sheet name="2014" sheetId="2" r:id="rId2"/>
    <sheet name="2015" sheetId="4" r:id="rId3"/>
    <sheet name="Totals" sheetId="3" r:id="rId4"/>
    <sheet name="Disclamer page" sheetId="5" r:id="rId5"/>
  </sheet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20" i="4" l="1"/>
  <c r="F22" i="3"/>
  <c r="G20" i="4"/>
  <c r="G22" i="3"/>
  <c r="D21" i="4"/>
  <c r="D23" i="3"/>
  <c r="E21" i="4"/>
  <c r="E23" i="3"/>
  <c r="E22" i="4"/>
  <c r="E24" i="3"/>
  <c r="F22" i="4"/>
  <c r="F24" i="3"/>
  <c r="G22" i="4"/>
  <c r="G24" i="3"/>
  <c r="E23" i="4"/>
  <c r="G23" i="4"/>
  <c r="G25" i="3"/>
  <c r="D24" i="4"/>
  <c r="E24" i="4"/>
  <c r="F24" i="4"/>
  <c r="F26" i="3"/>
  <c r="G24" i="4"/>
  <c r="G26" i="3"/>
  <c r="E25" i="4"/>
  <c r="E27" i="3"/>
  <c r="F25" i="4"/>
  <c r="F27" i="3"/>
  <c r="G25" i="4"/>
  <c r="G27" i="3"/>
  <c r="F26" i="4"/>
  <c r="F28" i="3"/>
  <c r="G26" i="4"/>
  <c r="G28" i="3"/>
  <c r="D27" i="4"/>
  <c r="F27" i="4"/>
  <c r="F29" i="3"/>
  <c r="G27" i="4"/>
  <c r="G29" i="3"/>
  <c r="D28" i="4"/>
  <c r="F28" i="4"/>
  <c r="F30" i="3"/>
  <c r="G28" i="4"/>
  <c r="G30" i="3"/>
  <c r="G14" i="4"/>
  <c r="G16" i="3"/>
  <c r="E15" i="4"/>
  <c r="E17" i="3"/>
  <c r="F15" i="4"/>
  <c r="F17" i="3"/>
  <c r="G15" i="4"/>
  <c r="G17" i="3"/>
  <c r="D16" i="4"/>
  <c r="D18" i="3"/>
  <c r="E16" i="4"/>
  <c r="D17" i="4"/>
  <c r="E17" i="4"/>
  <c r="E19" i="3"/>
  <c r="G17" i="4"/>
  <c r="G19" i="3"/>
  <c r="E18" i="4"/>
  <c r="E20" i="3"/>
  <c r="F18" i="4"/>
  <c r="F20" i="3"/>
  <c r="G18" i="4"/>
  <c r="G20" i="3"/>
  <c r="E19" i="4"/>
  <c r="E21" i="3"/>
  <c r="F19" i="4"/>
  <c r="F21" i="3"/>
  <c r="G19" i="4"/>
  <c r="G21" i="3"/>
  <c r="F13" i="4"/>
  <c r="F15" i="3"/>
  <c r="G13" i="4"/>
  <c r="G15" i="3"/>
  <c r="D12" i="4"/>
  <c r="D14" i="3"/>
  <c r="E12" i="4"/>
  <c r="E14" i="3"/>
  <c r="F11" i="4"/>
  <c r="F13" i="3"/>
  <c r="G11" i="4"/>
  <c r="G13" i="3"/>
  <c r="F10" i="4"/>
  <c r="F12" i="3"/>
  <c r="G10" i="4"/>
  <c r="G12" i="3"/>
  <c r="E9" i="4"/>
  <c r="E11" i="3"/>
  <c r="D8" i="4"/>
  <c r="E8" i="4"/>
  <c r="E10" i="3"/>
  <c r="F8" i="4"/>
  <c r="F10" i="3"/>
  <c r="G8" i="4"/>
  <c r="G10" i="3"/>
  <c r="C9" i="4"/>
  <c r="C11" i="3"/>
  <c r="C12" i="4"/>
  <c r="C14" i="3"/>
  <c r="C16" i="4"/>
  <c r="C18" i="3"/>
  <c r="C21" i="4"/>
  <c r="C23" i="3"/>
  <c r="F23" i="4"/>
  <c r="F25" i="3"/>
  <c r="C18" i="4"/>
  <c r="F17" i="4"/>
  <c r="F19" i="3"/>
  <c r="D14" i="4"/>
  <c r="D13" i="4"/>
  <c r="E11" i="4"/>
  <c r="E13" i="3"/>
  <c r="G9" i="4"/>
  <c r="C24" i="4"/>
  <c r="C26" i="3"/>
  <c r="C22" i="4"/>
  <c r="G21" i="4"/>
  <c r="C14" i="4"/>
  <c r="C10" i="4"/>
  <c r="C6" i="4"/>
  <c r="C26" i="4"/>
  <c r="C27" i="4"/>
  <c r="C25" i="4"/>
  <c r="C23" i="4"/>
  <c r="C25" i="3"/>
  <c r="C20" i="4"/>
  <c r="C19" i="4"/>
  <c r="C17" i="4"/>
  <c r="G16" i="4"/>
  <c r="C15" i="4"/>
  <c r="C13" i="4"/>
  <c r="G12" i="4"/>
  <c r="C11" i="4"/>
  <c r="C8" i="4"/>
  <c r="C7" i="4"/>
  <c r="E7" i="4"/>
  <c r="E9" i="3"/>
  <c r="F7" i="4"/>
  <c r="F9" i="3"/>
  <c r="G7" i="4"/>
  <c r="G9" i="3"/>
  <c r="E6" i="4"/>
  <c r="E8" i="3"/>
  <c r="F6" i="4"/>
  <c r="F8" i="3"/>
  <c r="G6" i="4"/>
  <c r="G8" i="3"/>
  <c r="E28" i="4"/>
  <c r="E14" i="4"/>
  <c r="E16" i="3"/>
  <c r="D26" i="4"/>
  <c r="D25" i="4"/>
  <c r="D22" i="4"/>
  <c r="F21" i="4"/>
  <c r="D20" i="4"/>
  <c r="F16" i="4"/>
  <c r="D15" i="4"/>
  <c r="E13" i="4"/>
  <c r="E15" i="3"/>
  <c r="D11" i="4"/>
  <c r="D10" i="4"/>
  <c r="C28" i="4"/>
  <c r="E10" i="4"/>
  <c r="E12" i="3"/>
  <c r="D7" i="4"/>
  <c r="D23" i="4"/>
  <c r="E27" i="4"/>
  <c r="E26" i="4"/>
  <c r="E20" i="4"/>
  <c r="D19" i="4"/>
  <c r="D18" i="4"/>
  <c r="F14" i="4"/>
  <c r="F12" i="4"/>
  <c r="D9" i="4"/>
  <c r="D11" i="3"/>
  <c r="D6" i="4"/>
  <c r="F9" i="4"/>
  <c r="P15" i="3"/>
  <c r="N16" i="3"/>
  <c r="P20" i="3"/>
  <c r="N21" i="3"/>
  <c r="P25" i="3"/>
  <c r="O26" i="3"/>
  <c r="O29" i="3"/>
  <c r="P29" i="3"/>
  <c r="O13" i="3"/>
  <c r="M11" i="3"/>
  <c r="P10" i="3"/>
  <c r="H28" i="4"/>
  <c r="H27" i="4"/>
  <c r="H26" i="4"/>
  <c r="H25" i="4"/>
  <c r="H24" i="4"/>
  <c r="H23" i="4"/>
  <c r="H22" i="4"/>
  <c r="H21" i="4"/>
  <c r="H20" i="4"/>
  <c r="H19" i="4"/>
  <c r="H18" i="4"/>
  <c r="H17" i="4"/>
  <c r="H16" i="4"/>
  <c r="E29" i="4"/>
  <c r="H15" i="4"/>
  <c r="H14" i="4"/>
  <c r="H13" i="4"/>
  <c r="F29" i="4"/>
  <c r="H11" i="4"/>
  <c r="H10" i="4"/>
  <c r="G29" i="4"/>
  <c r="H9" i="4"/>
  <c r="H8" i="4"/>
  <c r="D29" i="4"/>
  <c r="H7" i="4"/>
  <c r="C29" i="4"/>
  <c r="H9" i="2"/>
  <c r="H10" i="2"/>
  <c r="H11" i="2"/>
  <c r="H12" i="2"/>
  <c r="H13" i="2"/>
  <c r="H14" i="2"/>
  <c r="H15" i="2"/>
  <c r="H16" i="2"/>
  <c r="H17" i="2"/>
  <c r="H18" i="2"/>
  <c r="H19" i="2"/>
  <c r="H20" i="2"/>
  <c r="H21" i="2"/>
  <c r="H22" i="2"/>
  <c r="H23" i="2"/>
  <c r="H24" i="2"/>
  <c r="H25" i="2"/>
  <c r="H26" i="2"/>
  <c r="H27" i="2"/>
  <c r="H28" i="2"/>
  <c r="H29" i="2"/>
  <c r="H30" i="2"/>
  <c r="H8" i="2"/>
  <c r="P12" i="3"/>
  <c r="P13" i="3"/>
  <c r="P16" i="3"/>
  <c r="P17" i="3"/>
  <c r="P19" i="3"/>
  <c r="P21" i="3"/>
  <c r="P22" i="3"/>
  <c r="P24" i="3"/>
  <c r="P26" i="3"/>
  <c r="P27" i="3"/>
  <c r="P28" i="3"/>
  <c r="P30" i="3"/>
  <c r="O10" i="3"/>
  <c r="O12" i="3"/>
  <c r="O15" i="3"/>
  <c r="O17" i="3"/>
  <c r="O19" i="3"/>
  <c r="O20" i="3"/>
  <c r="O21" i="3"/>
  <c r="O22" i="3"/>
  <c r="O24" i="3"/>
  <c r="O25" i="3"/>
  <c r="O27" i="3"/>
  <c r="O28" i="3"/>
  <c r="O30" i="3"/>
  <c r="N10" i="3"/>
  <c r="N11" i="3"/>
  <c r="N12" i="3"/>
  <c r="N13" i="3"/>
  <c r="N14" i="3"/>
  <c r="N15" i="3"/>
  <c r="N17" i="3"/>
  <c r="N19" i="3"/>
  <c r="N20" i="3"/>
  <c r="N23" i="3"/>
  <c r="N24" i="3"/>
  <c r="N27" i="3"/>
  <c r="M14" i="3"/>
  <c r="M18" i="3"/>
  <c r="M23" i="3"/>
  <c r="L11" i="3"/>
  <c r="L14" i="3"/>
  <c r="L18" i="3"/>
  <c r="L23" i="3"/>
  <c r="L25" i="3"/>
  <c r="L26" i="3"/>
  <c r="N9" i="3"/>
  <c r="O9" i="3"/>
  <c r="P9" i="3"/>
  <c r="N8" i="3"/>
  <c r="O8" i="3"/>
  <c r="P8" i="3"/>
  <c r="E31" i="2"/>
  <c r="G31" i="2"/>
  <c r="F31" i="2"/>
  <c r="D31" i="2"/>
  <c r="C31" i="2"/>
  <c r="D30" i="1"/>
  <c r="D30" i="3"/>
  <c r="C30" i="1"/>
  <c r="C30" i="3"/>
  <c r="E30" i="1"/>
  <c r="E30" i="3"/>
  <c r="E29" i="1"/>
  <c r="E29" i="3"/>
  <c r="D29" i="1"/>
  <c r="D29" i="3"/>
  <c r="C29" i="1"/>
  <c r="C29" i="3"/>
  <c r="D28" i="1"/>
  <c r="D28" i="3"/>
  <c r="C28" i="1"/>
  <c r="C28" i="3"/>
  <c r="E28" i="1"/>
  <c r="E28" i="3"/>
  <c r="D27" i="1"/>
  <c r="D27" i="3"/>
  <c r="C27" i="1"/>
  <c r="C27" i="3"/>
  <c r="E26" i="1"/>
  <c r="E26" i="3"/>
  <c r="D26" i="1"/>
  <c r="D26" i="3"/>
  <c r="E25" i="1"/>
  <c r="E25" i="3"/>
  <c r="D25" i="1"/>
  <c r="D25" i="3"/>
  <c r="C24" i="1"/>
  <c r="C24" i="3"/>
  <c r="D24" i="1"/>
  <c r="D24" i="3"/>
  <c r="G23" i="1"/>
  <c r="G23" i="3"/>
  <c r="F23" i="1"/>
  <c r="F23" i="3"/>
  <c r="E22" i="1"/>
  <c r="E22" i="3"/>
  <c r="D22" i="1"/>
  <c r="D22" i="3"/>
  <c r="C22" i="1"/>
  <c r="C22" i="3"/>
  <c r="C21" i="1"/>
  <c r="C21" i="3"/>
  <c r="D21" i="1"/>
  <c r="D21" i="3"/>
  <c r="D20" i="1"/>
  <c r="C20" i="1"/>
  <c r="C20" i="3"/>
  <c r="D19" i="1"/>
  <c r="D19" i="3"/>
  <c r="C19" i="1"/>
  <c r="F18" i="1"/>
  <c r="F18" i="3"/>
  <c r="E18" i="1"/>
  <c r="E18" i="3"/>
  <c r="G18" i="1"/>
  <c r="G18" i="3"/>
  <c r="C17" i="1"/>
  <c r="D17" i="1"/>
  <c r="D17" i="3"/>
  <c r="D16" i="1"/>
  <c r="D16" i="3"/>
  <c r="C16" i="1"/>
  <c r="C16" i="3"/>
  <c r="F16" i="1"/>
  <c r="F16" i="3"/>
  <c r="C15" i="1"/>
  <c r="C15" i="3"/>
  <c r="D15" i="1"/>
  <c r="D15" i="3"/>
  <c r="G14" i="1"/>
  <c r="G14" i="3"/>
  <c r="F14" i="1"/>
  <c r="F14" i="3"/>
  <c r="D13" i="1"/>
  <c r="D13" i="3"/>
  <c r="C13" i="1"/>
  <c r="D12" i="1"/>
  <c r="D12" i="3"/>
  <c r="C12" i="1"/>
  <c r="C12" i="3"/>
  <c r="G11" i="1"/>
  <c r="G11" i="3"/>
  <c r="F11" i="1"/>
  <c r="D10" i="1"/>
  <c r="D10" i="3"/>
  <c r="C10" i="1"/>
  <c r="C10" i="3"/>
  <c r="C9" i="1"/>
  <c r="C9" i="3"/>
  <c r="D9" i="1"/>
  <c r="D9" i="3"/>
  <c r="C8" i="1"/>
  <c r="C8" i="3"/>
  <c r="D8" i="1"/>
  <c r="D8" i="3"/>
  <c r="H26" i="3"/>
  <c r="H8" i="3"/>
  <c r="H16" i="3"/>
  <c r="H21" i="3"/>
  <c r="H23" i="3"/>
  <c r="H25" i="3"/>
  <c r="H27" i="3"/>
  <c r="H15" i="3"/>
  <c r="H9" i="3"/>
  <c r="H11" i="1"/>
  <c r="F11" i="3"/>
  <c r="H11" i="3"/>
  <c r="H13" i="1"/>
  <c r="C13" i="3"/>
  <c r="H13" i="3"/>
  <c r="H18" i="3"/>
  <c r="H22" i="3"/>
  <c r="H29" i="3"/>
  <c r="H30" i="3"/>
  <c r="D20" i="3"/>
  <c r="H20" i="3"/>
  <c r="H10" i="3"/>
  <c r="H12" i="3"/>
  <c r="H14" i="3"/>
  <c r="H17" i="1"/>
  <c r="C17" i="3"/>
  <c r="H17" i="3"/>
  <c r="H19" i="1"/>
  <c r="C19" i="3"/>
  <c r="H19" i="3"/>
  <c r="H24" i="3"/>
  <c r="H28" i="3"/>
  <c r="L29" i="3"/>
  <c r="L13" i="3"/>
  <c r="P23" i="3"/>
  <c r="L20" i="3"/>
  <c r="O18" i="3"/>
  <c r="L12" i="3"/>
  <c r="O16" i="3"/>
  <c r="L24" i="3"/>
  <c r="L28" i="3"/>
  <c r="M9" i="3"/>
  <c r="N29" i="3"/>
  <c r="N28" i="3"/>
  <c r="N26" i="3"/>
  <c r="N25" i="3"/>
  <c r="N22" i="3"/>
  <c r="N18" i="3"/>
  <c r="O14" i="3"/>
  <c r="P14" i="3"/>
  <c r="L16" i="3"/>
  <c r="P18" i="3"/>
  <c r="L21" i="3"/>
  <c r="N30" i="3"/>
  <c r="L30" i="3"/>
  <c r="L22" i="3"/>
  <c r="L10" i="3"/>
  <c r="M10" i="3"/>
  <c r="M12" i="3"/>
  <c r="M13" i="3"/>
  <c r="M30" i="3"/>
  <c r="M29" i="3"/>
  <c r="M28" i="3"/>
  <c r="M27" i="3"/>
  <c r="M26" i="3"/>
  <c r="M24" i="3"/>
  <c r="M22" i="3"/>
  <c r="M21" i="3"/>
  <c r="M19" i="3"/>
  <c r="M17" i="3"/>
  <c r="M16" i="3"/>
  <c r="M15" i="3"/>
  <c r="M8" i="3"/>
  <c r="H6" i="4"/>
  <c r="H12" i="4"/>
  <c r="H9" i="1"/>
  <c r="H15" i="1"/>
  <c r="H8" i="1"/>
  <c r="H21" i="1"/>
  <c r="H23" i="1"/>
  <c r="H25" i="1"/>
  <c r="H27" i="1"/>
  <c r="L15" i="3"/>
  <c r="H29" i="1"/>
  <c r="G31" i="3"/>
  <c r="P11" i="3"/>
  <c r="H30" i="1"/>
  <c r="H28" i="1"/>
  <c r="H26" i="1"/>
  <c r="H24" i="1"/>
  <c r="H22" i="1"/>
  <c r="H20" i="1"/>
  <c r="H18" i="1"/>
  <c r="H16" i="1"/>
  <c r="H14" i="1"/>
  <c r="H12" i="1"/>
  <c r="H10" i="1"/>
  <c r="L27" i="3"/>
  <c r="F31" i="1"/>
  <c r="L8" i="3"/>
  <c r="L9" i="3"/>
  <c r="M25" i="3"/>
  <c r="O23" i="3"/>
  <c r="E31" i="1"/>
  <c r="G31" i="1"/>
  <c r="C31" i="1"/>
  <c r="D31" i="1"/>
  <c r="L17" i="3"/>
  <c r="M20" i="3"/>
  <c r="O11" i="3"/>
  <c r="L19" i="3"/>
  <c r="E31" i="3"/>
  <c r="D31" i="3"/>
  <c r="F31" i="3"/>
  <c r="C31" i="3"/>
</calcChain>
</file>

<file path=xl/sharedStrings.xml><?xml version="1.0" encoding="utf-8"?>
<sst xmlns="http://schemas.openxmlformats.org/spreadsheetml/2006/main" count="141" uniqueCount="54">
  <si>
    <t>Communication Survey Results</t>
  </si>
  <si>
    <t>Finds it easy to get along with users/co-workers.</t>
  </si>
  <si>
    <t>SA</t>
  </si>
  <si>
    <t>A</t>
  </si>
  <si>
    <t>?</t>
  </si>
  <si>
    <t>D</t>
  </si>
  <si>
    <t>SD</t>
  </si>
  <si>
    <t>Can adapt to changing situations.</t>
  </si>
  <si>
    <t>Pays attention to the conversation.</t>
  </si>
  <si>
    <t xml:space="preserve"> Frequently interrupts me and others. </t>
  </si>
  <si>
    <t>Can deal with users/co-workers effectively.</t>
  </si>
  <si>
    <t>Maintains eye contact when listening.</t>
  </si>
  <si>
    <t>Relations with users/co-workers are cold and distant.</t>
  </si>
  <si>
    <t xml:space="preserve">Asks clarifing questions of users/co-workers. </t>
  </si>
  <si>
    <t>Does't argue with others just to prove he/she is right.</t>
  </si>
  <si>
    <t>Is easy to talk to.</t>
  </si>
  <si>
    <t>Ignores other people's feelings.</t>
  </si>
  <si>
    <t>Is relaxed and comfortable when speaking.</t>
  </si>
  <si>
    <t>Exhibits professional behavior in the workplace.</t>
  </si>
  <si>
    <t>Is supportive of others technical solutions and ideas.</t>
  </si>
  <si>
    <t>Can easily put themself in another person’s shoes.</t>
  </si>
  <si>
    <t>Doesn't follow the conversation very well.</t>
  </si>
  <si>
    <t>Is flexible when discussing technical solutions.</t>
  </si>
  <si>
    <t>Is not afraid to speak with clients or people in authority.</t>
  </si>
  <si>
    <t>Generally says the right thing at the right time.</t>
  </si>
  <si>
    <t>Contributes positively in a team environment</t>
  </si>
  <si>
    <t>Writes clearly i.e. ideas are well organized.</t>
  </si>
  <si>
    <t>Uses proper punctuation and grammar.</t>
  </si>
  <si>
    <t>Can document technical procedures/code.</t>
  </si>
  <si>
    <t>Spring 2013  Sample size  = 8</t>
  </si>
  <si>
    <t>Totals</t>
  </si>
  <si>
    <t>Total</t>
  </si>
  <si>
    <t>Doesn't argue with others just to prove he/she is right.</t>
  </si>
  <si>
    <t>% SA</t>
  </si>
  <si>
    <t>% A</t>
  </si>
  <si>
    <t>%D</t>
  </si>
  <si>
    <t>%SD</t>
  </si>
  <si>
    <t>%?</t>
  </si>
  <si>
    <t>Sample Size</t>
  </si>
  <si>
    <t xml:space="preserve"> </t>
  </si>
  <si>
    <t xml:space="preserve">Asks clarifying questions of users/co-workers. </t>
  </si>
  <si>
    <t>Can easily put them self in another person’s shoes.</t>
  </si>
  <si>
    <t>Strongly Agree</t>
  </si>
  <si>
    <t>Agree</t>
  </si>
  <si>
    <t>Not Observed</t>
  </si>
  <si>
    <t>Disagree</t>
  </si>
  <si>
    <t>Strongly Disagree</t>
  </si>
  <si>
    <t>Spring 2014  Sample size  = 21</t>
  </si>
  <si>
    <t>Intern Participants</t>
  </si>
  <si>
    <t>Total Sample size  = 40</t>
  </si>
  <si>
    <t>Communication Survey Questions:</t>
  </si>
  <si>
    <t>This workforce product was funded by a grant awarded by the U.S. Department of Labor’s Employment and Training Administration. The product was created by the grantee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t>
  </si>
  <si>
    <r>
      <rPr>
        <i/>
        <sz val="11"/>
        <color theme="1"/>
        <rFont val="Arial"/>
        <family val="2"/>
      </rPr>
      <t>Get IT! NH</t>
    </r>
    <r>
      <rPr>
        <sz val="11"/>
        <color theme="1"/>
        <rFont val="Arial"/>
        <family val="2"/>
      </rPr>
      <t xml:space="preserve"> is sponsored by a $2.5 million grant from the U.S. Department of Labor, Employment &amp; Training Administration TAACCCT Grant #TC-26498-14-60-A-33 NHTI, Concord’s Community College, is an equal opportunity employer, and adaptive equipment is available upon request to persons with disabilities.</t>
    </r>
  </si>
  <si>
    <t>This survey worksheet by Dan Huston is licensed under the Creative Commons Attribution 4.0 International License.  To view a copy of this license, visit, http://creativecommons.org/licenses/by/4.0/deed.en_US.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</si>
</sst>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b/>
      <u/>
      <sz val="11"/>
      <color theme="1"/>
      <name val="Calibri"/>
      <family val="2"/>
      <scheme val="minor"/>
    </font>
    <font>
      <sz val="11"/>
      <color theme="1"/>
      <name val="Arial"/>
      <family val="2"/>
    </font>
    <font>
      <i/>
      <sz val="11"/>
      <color theme="1"/>
      <name val="Arial"/>
      <family val="2"/>
    </font>
    <font>
      <sz val="11"/>
      <color rgb="FF000000"/>
      <name val="Arial"/>
      <family val="2"/>
    </font>
  </fonts>
  <fills count="6">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00FF00"/>
        <bgColor indexed="64"/>
      </patternFill>
    </fill>
    <fill>
      <patternFill patternType="solid">
        <fgColor rgb="FF99FF66"/>
        <bgColor indexed="64"/>
      </patternFill>
    </fill>
  </fills>
  <borders count="2">
    <border>
      <left/>
      <right/>
      <top/>
      <bottom/>
      <diagonal/>
    </border>
    <border>
      <left/>
      <right/>
      <top/>
      <bottom style="medium">
        <color auto="1"/>
      </bottom>
      <diagonal/>
    </border>
  </borders>
  <cellStyleXfs count="2">
    <xf numFmtId="0" fontId="0" fillId="0" borderId="0"/>
    <xf numFmtId="9" fontId="2" fillId="0" borderId="0" applyFont="0" applyFill="0" applyBorder="0" applyAlignment="0" applyProtection="0"/>
  </cellStyleXfs>
  <cellXfs count="31">
    <xf numFmtId="0" fontId="0" fillId="0" borderId="0" xfId="0"/>
    <xf numFmtId="0" fontId="1" fillId="0" borderId="0" xfId="0" applyFont="1" applyAlignment="1">
      <alignment horizontal="center"/>
    </xf>
    <xf numFmtId="0" fontId="0" fillId="0" borderId="0" xfId="0" applyAlignment="1">
      <alignment horizontal="right"/>
    </xf>
    <xf numFmtId="0" fontId="0" fillId="2" borderId="0" xfId="0" applyFill="1"/>
    <xf numFmtId="0" fontId="0" fillId="3" borderId="0" xfId="0" applyFill="1"/>
    <xf numFmtId="0" fontId="0" fillId="0" borderId="1" xfId="0" applyBorder="1"/>
    <xf numFmtId="0" fontId="0" fillId="0" borderId="1" xfId="0" applyBorder="1" applyAlignment="1">
      <alignment wrapText="1"/>
    </xf>
    <xf numFmtId="9" fontId="0" fillId="0" borderId="0" xfId="1" applyFont="1"/>
    <xf numFmtId="0" fontId="0" fillId="0" borderId="1" xfId="0" applyFill="1" applyBorder="1"/>
    <xf numFmtId="9" fontId="0" fillId="4" borderId="0" xfId="1" applyFont="1" applyFill="1"/>
    <xf numFmtId="9" fontId="0" fillId="5" borderId="0" xfId="1" applyFont="1" applyFill="1"/>
    <xf numFmtId="0" fontId="0" fillId="5" borderId="0" xfId="0" applyFill="1"/>
    <xf numFmtId="0" fontId="0" fillId="4" borderId="0" xfId="0" applyFill="1"/>
    <xf numFmtId="0" fontId="1" fillId="0" borderId="0" xfId="0" applyFont="1" applyAlignment="1">
      <alignment horizontal="right"/>
    </xf>
    <xf numFmtId="0" fontId="1" fillId="0" borderId="0" xfId="0" applyFont="1" applyAlignment="1">
      <alignment wrapText="1"/>
    </xf>
    <xf numFmtId="14" fontId="0" fillId="0" borderId="0" xfId="0" applyNumberFormat="1"/>
    <xf numFmtId="0" fontId="0" fillId="0" borderId="0" xfId="0" applyFill="1" applyBorder="1"/>
    <xf numFmtId="0" fontId="1" fillId="0" borderId="0" xfId="0" applyFont="1" applyAlignment="1">
      <alignment vertical="top" wrapText="1"/>
    </xf>
    <xf numFmtId="0" fontId="0" fillId="0" borderId="0" xfId="0" applyFill="1"/>
    <xf numFmtId="0" fontId="1" fillId="0" borderId="0" xfId="0" applyFont="1" applyFill="1"/>
    <xf numFmtId="0" fontId="1" fillId="0" borderId="0" xfId="0" applyFont="1" applyFill="1" applyAlignment="1">
      <alignment horizontal="center"/>
    </xf>
    <xf numFmtId="0" fontId="0" fillId="0" borderId="0" xfId="0" applyFill="1" applyAlignment="1">
      <alignment horizontal="right"/>
    </xf>
    <xf numFmtId="0" fontId="4" fillId="0" borderId="0" xfId="0" applyFont="1"/>
    <xf numFmtId="0" fontId="0" fillId="0" borderId="0" xfId="0"/>
    <xf numFmtId="0" fontId="5" fillId="0" borderId="0" xfId="0" applyFont="1" applyBorder="1" applyAlignment="1">
      <alignment horizontal="center"/>
    </xf>
    <xf numFmtId="0" fontId="0" fillId="0" borderId="1" xfId="0" applyBorder="1" applyAlignment="1">
      <alignment horizontal="center"/>
    </xf>
    <xf numFmtId="0" fontId="3" fillId="0" borderId="0" xfId="0" applyFont="1" applyAlignment="1">
      <alignment horizontal="center"/>
    </xf>
    <xf numFmtId="0" fontId="5" fillId="0" borderId="0" xfId="0" applyFont="1" applyBorder="1" applyAlignment="1">
      <alignment horizontal="center" vertical="top" wrapText="1"/>
    </xf>
    <xf numFmtId="0" fontId="7" fillId="0" borderId="0" xfId="0" applyFont="1" applyFill="1" applyBorder="1" applyAlignment="1">
      <alignment horizontal="center" vertical="top" wrapText="1"/>
    </xf>
    <xf numFmtId="0" fontId="5" fillId="0" borderId="0" xfId="0" applyFont="1" applyBorder="1" applyAlignment="1">
      <alignment horizontal="center" vertical="center" wrapText="1"/>
    </xf>
    <xf numFmtId="0" fontId="5" fillId="0" borderId="0" xfId="0" applyFont="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99FF66"/>
      <color rgb="FF00FF00"/>
      <color rgb="FF33CC33"/>
      <color rgb="FF66FF33"/>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204218</xdr:colOff>
      <xdr:row>20</xdr:row>
      <xdr:rowOff>152400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0"/>
          <a:ext cx="813818" cy="15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1"/>
  <sheetViews>
    <sheetView topLeftCell="A3" workbookViewId="0">
      <selection activeCell="K7" sqref="K7:L14"/>
    </sheetView>
  </sheetViews>
  <sheetFormatPr baseColWidth="10" defaultColWidth="8.83203125" defaultRowHeight="15" x14ac:dyDescent="0.2"/>
  <cols>
    <col min="1" max="1" width="5.33203125" customWidth="1"/>
    <col min="2" max="2" width="66.5" customWidth="1"/>
  </cols>
  <sheetData>
    <row r="3" spans="1:12" x14ac:dyDescent="0.2">
      <c r="A3" t="s">
        <v>0</v>
      </c>
    </row>
    <row r="5" spans="1:12" x14ac:dyDescent="0.2">
      <c r="B5" t="s">
        <v>29</v>
      </c>
    </row>
    <row r="6" spans="1:12" ht="16" thickBot="1" x14ac:dyDescent="0.25">
      <c r="K6" s="25" t="s">
        <v>48</v>
      </c>
      <c r="L6" s="25"/>
    </row>
    <row r="7" spans="1:12" x14ac:dyDescent="0.2">
      <c r="C7" s="1" t="s">
        <v>2</v>
      </c>
      <c r="D7" s="1" t="s">
        <v>3</v>
      </c>
      <c r="E7" s="1" t="s">
        <v>4</v>
      </c>
      <c r="F7" s="1" t="s">
        <v>5</v>
      </c>
      <c r="G7" s="1" t="s">
        <v>6</v>
      </c>
      <c r="H7" s="1" t="s">
        <v>31</v>
      </c>
    </row>
    <row r="8" spans="1:12" x14ac:dyDescent="0.2">
      <c r="A8">
        <v>1</v>
      </c>
      <c r="B8" t="s">
        <v>1</v>
      </c>
      <c r="C8">
        <f>1+1+1+1+1</f>
        <v>5</v>
      </c>
      <c r="D8">
        <f>1+1+1</f>
        <v>3</v>
      </c>
      <c r="H8">
        <f>SUM(C8:G8)</f>
        <v>8</v>
      </c>
    </row>
    <row r="9" spans="1:12" x14ac:dyDescent="0.2">
      <c r="A9">
        <v>2</v>
      </c>
      <c r="B9" t="s">
        <v>7</v>
      </c>
      <c r="C9">
        <f>1+1+1+1+1</f>
        <v>5</v>
      </c>
      <c r="D9">
        <f>1</f>
        <v>1</v>
      </c>
      <c r="E9">
        <v>1</v>
      </c>
      <c r="F9">
        <v>1</v>
      </c>
      <c r="H9">
        <f t="shared" ref="H9:H30" si="0">SUM(C9:G9)</f>
        <v>8</v>
      </c>
    </row>
    <row r="10" spans="1:12" x14ac:dyDescent="0.2">
      <c r="A10">
        <v>3</v>
      </c>
      <c r="B10" t="s">
        <v>8</v>
      </c>
      <c r="C10">
        <f>1+1+1+1</f>
        <v>4</v>
      </c>
      <c r="D10">
        <f>1+1+1</f>
        <v>3</v>
      </c>
      <c r="F10">
        <v>1</v>
      </c>
      <c r="H10">
        <f t="shared" si="0"/>
        <v>8</v>
      </c>
    </row>
    <row r="11" spans="1:12" x14ac:dyDescent="0.2">
      <c r="A11">
        <v>4</v>
      </c>
      <c r="B11" t="s">
        <v>9</v>
      </c>
      <c r="D11">
        <v>1</v>
      </c>
      <c r="E11">
        <v>1</v>
      </c>
      <c r="F11">
        <f>1+1</f>
        <v>2</v>
      </c>
      <c r="G11" s="4">
        <f>1+1+1+1</f>
        <v>4</v>
      </c>
      <c r="H11">
        <f t="shared" si="0"/>
        <v>8</v>
      </c>
    </row>
    <row r="12" spans="1:12" x14ac:dyDescent="0.2">
      <c r="A12">
        <v>5</v>
      </c>
      <c r="B12" t="s">
        <v>10</v>
      </c>
      <c r="C12">
        <f>1+1+1</f>
        <v>3</v>
      </c>
      <c r="D12">
        <f>1+1+1+1</f>
        <v>4</v>
      </c>
      <c r="E12">
        <v>1</v>
      </c>
      <c r="H12">
        <f t="shared" si="0"/>
        <v>8</v>
      </c>
    </row>
    <row r="13" spans="1:12" x14ac:dyDescent="0.2">
      <c r="A13">
        <v>6</v>
      </c>
      <c r="B13" t="s">
        <v>11</v>
      </c>
      <c r="C13">
        <f>1+1</f>
        <v>2</v>
      </c>
      <c r="D13">
        <f>1+1+1+1+1</f>
        <v>5</v>
      </c>
      <c r="F13">
        <v>1</v>
      </c>
      <c r="H13">
        <f t="shared" si="0"/>
        <v>8</v>
      </c>
    </row>
    <row r="14" spans="1:12" ht="16" thickBot="1" x14ac:dyDescent="0.25">
      <c r="A14">
        <v>7</v>
      </c>
      <c r="B14" t="s">
        <v>12</v>
      </c>
      <c r="F14">
        <f>1+1+1</f>
        <v>3</v>
      </c>
      <c r="G14" s="4">
        <f>1+1+1+1+1</f>
        <v>5</v>
      </c>
      <c r="H14">
        <f t="shared" si="0"/>
        <v>8</v>
      </c>
      <c r="K14" s="5"/>
      <c r="L14" s="5"/>
    </row>
    <row r="15" spans="1:12" x14ac:dyDescent="0.2">
      <c r="A15">
        <v>8</v>
      </c>
      <c r="B15" t="s">
        <v>13</v>
      </c>
      <c r="C15">
        <f>1+1</f>
        <v>2</v>
      </c>
      <c r="D15">
        <f>1+1+1+1+1+1</f>
        <v>6</v>
      </c>
      <c r="H15">
        <f t="shared" si="0"/>
        <v>8</v>
      </c>
      <c r="K15" t="s">
        <v>31</v>
      </c>
      <c r="L15">
        <v>8</v>
      </c>
    </row>
    <row r="16" spans="1:12" x14ac:dyDescent="0.2">
      <c r="A16">
        <v>9</v>
      </c>
      <c r="B16" t="s">
        <v>14</v>
      </c>
      <c r="C16">
        <f>1+1+1+1+1</f>
        <v>5</v>
      </c>
      <c r="D16">
        <f>1+1</f>
        <v>2</v>
      </c>
      <c r="F16">
        <f>1</f>
        <v>1</v>
      </c>
      <c r="H16">
        <f t="shared" si="0"/>
        <v>8</v>
      </c>
    </row>
    <row r="17" spans="1:8" x14ac:dyDescent="0.2">
      <c r="A17">
        <v>10</v>
      </c>
      <c r="B17" t="s">
        <v>15</v>
      </c>
      <c r="C17">
        <f>1+1+1</f>
        <v>3</v>
      </c>
      <c r="D17">
        <f>1+1+1+1+1</f>
        <v>5</v>
      </c>
      <c r="H17">
        <f t="shared" si="0"/>
        <v>8</v>
      </c>
    </row>
    <row r="18" spans="1:8" x14ac:dyDescent="0.2">
      <c r="A18">
        <v>11</v>
      </c>
      <c r="B18" t="s">
        <v>16</v>
      </c>
      <c r="E18">
        <f>1+1+1+1</f>
        <v>4</v>
      </c>
      <c r="F18">
        <f>1+1</f>
        <v>2</v>
      </c>
      <c r="G18">
        <f>1+1</f>
        <v>2</v>
      </c>
      <c r="H18">
        <f t="shared" si="0"/>
        <v>8</v>
      </c>
    </row>
    <row r="19" spans="1:8" x14ac:dyDescent="0.2">
      <c r="A19">
        <v>12</v>
      </c>
      <c r="B19" t="s">
        <v>17</v>
      </c>
      <c r="C19">
        <f>1</f>
        <v>1</v>
      </c>
      <c r="D19">
        <f>1+1+1+1+1+1</f>
        <v>6</v>
      </c>
      <c r="F19">
        <v>1</v>
      </c>
      <c r="H19">
        <f t="shared" si="0"/>
        <v>8</v>
      </c>
    </row>
    <row r="20" spans="1:8" x14ac:dyDescent="0.2">
      <c r="A20">
        <v>13</v>
      </c>
      <c r="B20" t="s">
        <v>18</v>
      </c>
      <c r="C20">
        <f>1+1+1</f>
        <v>3</v>
      </c>
      <c r="D20">
        <f>1+1+1+1+1</f>
        <v>5</v>
      </c>
      <c r="H20">
        <f t="shared" si="0"/>
        <v>8</v>
      </c>
    </row>
    <row r="21" spans="1:8" x14ac:dyDescent="0.2">
      <c r="A21">
        <v>14</v>
      </c>
      <c r="B21" t="s">
        <v>19</v>
      </c>
      <c r="C21">
        <f>1+1+1+1</f>
        <v>4</v>
      </c>
      <c r="D21">
        <f>1+1+1</f>
        <v>3</v>
      </c>
      <c r="E21">
        <v>1</v>
      </c>
      <c r="H21">
        <f t="shared" si="0"/>
        <v>8</v>
      </c>
    </row>
    <row r="22" spans="1:8" x14ac:dyDescent="0.2">
      <c r="A22">
        <v>15</v>
      </c>
      <c r="B22" t="s">
        <v>20</v>
      </c>
      <c r="C22">
        <f>1</f>
        <v>1</v>
      </c>
      <c r="D22">
        <f>1+1</f>
        <v>2</v>
      </c>
      <c r="E22">
        <f>1+1+1+1</f>
        <v>4</v>
      </c>
      <c r="F22" s="3">
        <v>1</v>
      </c>
      <c r="H22">
        <f t="shared" si="0"/>
        <v>8</v>
      </c>
    </row>
    <row r="23" spans="1:8" x14ac:dyDescent="0.2">
      <c r="A23">
        <v>16</v>
      </c>
      <c r="B23" t="s">
        <v>21</v>
      </c>
      <c r="D23" s="3">
        <v>1</v>
      </c>
      <c r="F23">
        <f>1+1+1+1</f>
        <v>4</v>
      </c>
      <c r="G23">
        <f>1+1+1</f>
        <v>3</v>
      </c>
      <c r="H23">
        <f t="shared" si="0"/>
        <v>8</v>
      </c>
    </row>
    <row r="24" spans="1:8" x14ac:dyDescent="0.2">
      <c r="A24">
        <v>17</v>
      </c>
      <c r="B24" t="s">
        <v>22</v>
      </c>
      <c r="C24">
        <f>1+1+1+1+1</f>
        <v>5</v>
      </c>
      <c r="D24">
        <f>1+1</f>
        <v>2</v>
      </c>
      <c r="F24" s="3">
        <v>1</v>
      </c>
      <c r="H24">
        <f t="shared" si="0"/>
        <v>8</v>
      </c>
    </row>
    <row r="25" spans="1:8" x14ac:dyDescent="0.2">
      <c r="A25">
        <v>18</v>
      </c>
      <c r="B25" t="s">
        <v>23</v>
      </c>
      <c r="D25">
        <f>1+1+1+1+1</f>
        <v>5</v>
      </c>
      <c r="E25">
        <f>1+1</f>
        <v>2</v>
      </c>
      <c r="F25">
        <v>1</v>
      </c>
      <c r="H25">
        <f t="shared" si="0"/>
        <v>8</v>
      </c>
    </row>
    <row r="26" spans="1:8" x14ac:dyDescent="0.2">
      <c r="A26">
        <v>19</v>
      </c>
      <c r="B26" t="s">
        <v>24</v>
      </c>
      <c r="D26">
        <f>1+1+1+1+1+1</f>
        <v>6</v>
      </c>
      <c r="E26">
        <f>1+1</f>
        <v>2</v>
      </c>
      <c r="H26">
        <f t="shared" si="0"/>
        <v>8</v>
      </c>
    </row>
    <row r="27" spans="1:8" x14ac:dyDescent="0.2">
      <c r="A27">
        <v>20</v>
      </c>
      <c r="B27" t="s">
        <v>25</v>
      </c>
      <c r="C27">
        <f>1+1+1</f>
        <v>3</v>
      </c>
      <c r="D27">
        <f>1+1+1+1+1</f>
        <v>5</v>
      </c>
      <c r="H27">
        <f t="shared" si="0"/>
        <v>8</v>
      </c>
    </row>
    <row r="28" spans="1:8" x14ac:dyDescent="0.2">
      <c r="A28">
        <v>21</v>
      </c>
      <c r="B28" t="s">
        <v>26</v>
      </c>
      <c r="C28">
        <f>1+1</f>
        <v>2</v>
      </c>
      <c r="D28">
        <f>1+1+1</f>
        <v>3</v>
      </c>
      <c r="E28">
        <f>1+1</f>
        <v>2</v>
      </c>
      <c r="F28" s="3">
        <v>1</v>
      </c>
      <c r="H28">
        <f t="shared" si="0"/>
        <v>8</v>
      </c>
    </row>
    <row r="29" spans="1:8" x14ac:dyDescent="0.2">
      <c r="A29">
        <v>22</v>
      </c>
      <c r="B29" t="s">
        <v>27</v>
      </c>
      <c r="C29">
        <f>1+1</f>
        <v>2</v>
      </c>
      <c r="D29">
        <f>1+1</f>
        <v>2</v>
      </c>
      <c r="E29">
        <f>1+1+1+1</f>
        <v>4</v>
      </c>
      <c r="H29">
        <f t="shared" si="0"/>
        <v>8</v>
      </c>
    </row>
    <row r="30" spans="1:8" x14ac:dyDescent="0.2">
      <c r="A30">
        <v>23</v>
      </c>
      <c r="B30" t="s">
        <v>28</v>
      </c>
      <c r="C30">
        <f>1+1</f>
        <v>2</v>
      </c>
      <c r="D30">
        <f>1+1+1+1</f>
        <v>4</v>
      </c>
      <c r="E30">
        <f>1+1</f>
        <v>2</v>
      </c>
      <c r="H30">
        <f t="shared" si="0"/>
        <v>8</v>
      </c>
    </row>
    <row r="31" spans="1:8" x14ac:dyDescent="0.2">
      <c r="B31" s="2" t="s">
        <v>30</v>
      </c>
      <c r="C31">
        <f>SUM(C8:C30)</f>
        <v>52</v>
      </c>
      <c r="D31">
        <f t="shared" ref="D31:G31" si="1">SUM(D8:D30)</f>
        <v>74</v>
      </c>
      <c r="E31">
        <f t="shared" si="1"/>
        <v>24</v>
      </c>
      <c r="F31">
        <f t="shared" si="1"/>
        <v>20</v>
      </c>
      <c r="G31">
        <f t="shared" si="1"/>
        <v>14</v>
      </c>
    </row>
  </sheetData>
  <mergeCells count="1">
    <mergeCell ref="K6:L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1"/>
  <sheetViews>
    <sheetView workbookViewId="0">
      <selection activeCell="K4" sqref="K4:L24"/>
    </sheetView>
  </sheetViews>
  <sheetFormatPr baseColWidth="10" defaultColWidth="8.83203125" defaultRowHeight="15" x14ac:dyDescent="0.2"/>
  <cols>
    <col min="1" max="1" width="6.1640625" customWidth="1"/>
    <col min="2" max="2" width="50.5" customWidth="1"/>
    <col min="14" max="14" width="11.1640625" customWidth="1"/>
  </cols>
  <sheetData>
    <row r="3" spans="1:12" ht="16" thickBot="1" x14ac:dyDescent="0.25">
      <c r="A3" t="s">
        <v>0</v>
      </c>
      <c r="K3" s="25" t="s">
        <v>48</v>
      </c>
      <c r="L3" s="25"/>
    </row>
    <row r="5" spans="1:12" x14ac:dyDescent="0.2">
      <c r="B5" t="s">
        <v>47</v>
      </c>
    </row>
    <row r="6" spans="1:12" x14ac:dyDescent="0.2">
      <c r="B6" s="15">
        <v>41781</v>
      </c>
    </row>
    <row r="7" spans="1:12" x14ac:dyDescent="0.2">
      <c r="C7" s="1" t="s">
        <v>2</v>
      </c>
      <c r="D7" s="1" t="s">
        <v>3</v>
      </c>
      <c r="E7" s="1" t="s">
        <v>4</v>
      </c>
      <c r="F7" s="1" t="s">
        <v>5</v>
      </c>
      <c r="G7" s="1" t="s">
        <v>6</v>
      </c>
      <c r="H7" s="1" t="s">
        <v>31</v>
      </c>
    </row>
    <row r="8" spans="1:12" x14ac:dyDescent="0.2">
      <c r="A8">
        <v>1</v>
      </c>
      <c r="B8" t="s">
        <v>1</v>
      </c>
      <c r="C8">
        <v>14</v>
      </c>
      <c r="D8">
        <v>7</v>
      </c>
      <c r="H8">
        <f>SUM(C8:G8)</f>
        <v>21</v>
      </c>
    </row>
    <row r="9" spans="1:12" x14ac:dyDescent="0.2">
      <c r="A9">
        <v>2</v>
      </c>
      <c r="B9" t="s">
        <v>7</v>
      </c>
      <c r="C9">
        <v>10</v>
      </c>
      <c r="D9">
        <v>10</v>
      </c>
      <c r="E9">
        <v>1</v>
      </c>
      <c r="H9">
        <f t="shared" ref="H9:H30" si="0">SUM(C9:G9)</f>
        <v>21</v>
      </c>
    </row>
    <row r="10" spans="1:12" x14ac:dyDescent="0.2">
      <c r="A10">
        <v>3</v>
      </c>
      <c r="B10" t="s">
        <v>8</v>
      </c>
      <c r="C10">
        <v>13</v>
      </c>
      <c r="D10">
        <v>8</v>
      </c>
      <c r="H10">
        <f t="shared" si="0"/>
        <v>21</v>
      </c>
    </row>
    <row r="11" spans="1:12" x14ac:dyDescent="0.2">
      <c r="A11">
        <v>4</v>
      </c>
      <c r="B11" t="s">
        <v>9</v>
      </c>
      <c r="D11">
        <v>1</v>
      </c>
      <c r="F11" s="11">
        <v>8</v>
      </c>
      <c r="G11" s="12">
        <v>12</v>
      </c>
      <c r="H11">
        <f t="shared" si="0"/>
        <v>21</v>
      </c>
    </row>
    <row r="12" spans="1:12" x14ac:dyDescent="0.2">
      <c r="A12">
        <v>5</v>
      </c>
      <c r="B12" t="s">
        <v>10</v>
      </c>
      <c r="C12">
        <v>10</v>
      </c>
      <c r="D12">
        <v>10</v>
      </c>
      <c r="E12">
        <v>1</v>
      </c>
      <c r="H12">
        <f t="shared" si="0"/>
        <v>21</v>
      </c>
    </row>
    <row r="13" spans="1:12" x14ac:dyDescent="0.2">
      <c r="A13">
        <v>6</v>
      </c>
      <c r="B13" t="s">
        <v>11</v>
      </c>
      <c r="C13">
        <v>12</v>
      </c>
      <c r="D13">
        <v>7</v>
      </c>
      <c r="E13">
        <v>2</v>
      </c>
      <c r="H13">
        <f t="shared" si="0"/>
        <v>21</v>
      </c>
    </row>
    <row r="14" spans="1:12" x14ac:dyDescent="0.2">
      <c r="A14">
        <v>7</v>
      </c>
      <c r="B14" t="s">
        <v>12</v>
      </c>
      <c r="F14" s="11">
        <v>5</v>
      </c>
      <c r="G14" s="12">
        <v>16</v>
      </c>
      <c r="H14">
        <f t="shared" si="0"/>
        <v>21</v>
      </c>
    </row>
    <row r="15" spans="1:12" x14ac:dyDescent="0.2">
      <c r="A15">
        <v>8</v>
      </c>
      <c r="B15" t="s">
        <v>13</v>
      </c>
      <c r="C15">
        <v>12</v>
      </c>
      <c r="D15">
        <v>9</v>
      </c>
      <c r="H15">
        <f t="shared" si="0"/>
        <v>21</v>
      </c>
    </row>
    <row r="16" spans="1:12" x14ac:dyDescent="0.2">
      <c r="A16">
        <v>9</v>
      </c>
      <c r="B16" t="s">
        <v>32</v>
      </c>
      <c r="C16">
        <v>13</v>
      </c>
      <c r="D16">
        <v>7</v>
      </c>
      <c r="E16">
        <v>1</v>
      </c>
      <c r="H16">
        <f t="shared" si="0"/>
        <v>21</v>
      </c>
    </row>
    <row r="17" spans="1:12" x14ac:dyDescent="0.2">
      <c r="A17">
        <v>10</v>
      </c>
      <c r="B17" t="s">
        <v>15</v>
      </c>
      <c r="C17">
        <v>15</v>
      </c>
      <c r="D17">
        <v>6</v>
      </c>
      <c r="H17">
        <f t="shared" si="0"/>
        <v>21</v>
      </c>
    </row>
    <row r="18" spans="1:12" x14ac:dyDescent="0.2">
      <c r="A18">
        <v>11</v>
      </c>
      <c r="B18" t="s">
        <v>16</v>
      </c>
      <c r="E18">
        <v>2</v>
      </c>
      <c r="F18" s="11">
        <v>6</v>
      </c>
      <c r="G18" s="12">
        <v>13</v>
      </c>
      <c r="H18">
        <f t="shared" si="0"/>
        <v>21</v>
      </c>
    </row>
    <row r="19" spans="1:12" x14ac:dyDescent="0.2">
      <c r="A19">
        <v>12</v>
      </c>
      <c r="B19" t="s">
        <v>17</v>
      </c>
      <c r="C19">
        <v>8</v>
      </c>
      <c r="D19">
        <v>11</v>
      </c>
      <c r="E19">
        <v>1</v>
      </c>
      <c r="F19">
        <v>1</v>
      </c>
      <c r="H19">
        <f t="shared" si="0"/>
        <v>21</v>
      </c>
    </row>
    <row r="20" spans="1:12" x14ac:dyDescent="0.2">
      <c r="A20">
        <v>13</v>
      </c>
      <c r="B20" t="s">
        <v>18</v>
      </c>
      <c r="C20">
        <v>11</v>
      </c>
      <c r="D20">
        <v>8</v>
      </c>
      <c r="E20">
        <v>1</v>
      </c>
      <c r="F20">
        <v>1</v>
      </c>
      <c r="H20">
        <f t="shared" si="0"/>
        <v>21</v>
      </c>
    </row>
    <row r="21" spans="1:12" x14ac:dyDescent="0.2">
      <c r="A21">
        <v>14</v>
      </c>
      <c r="B21" t="s">
        <v>19</v>
      </c>
      <c r="C21">
        <v>14</v>
      </c>
      <c r="D21">
        <v>7</v>
      </c>
      <c r="H21">
        <f t="shared" si="0"/>
        <v>21</v>
      </c>
      <c r="I21" t="s">
        <v>39</v>
      </c>
    </row>
    <row r="22" spans="1:12" x14ac:dyDescent="0.2">
      <c r="A22">
        <v>15</v>
      </c>
      <c r="B22" t="s">
        <v>20</v>
      </c>
      <c r="C22">
        <v>4</v>
      </c>
      <c r="D22">
        <v>6</v>
      </c>
      <c r="E22">
        <v>11</v>
      </c>
      <c r="H22">
        <f t="shared" si="0"/>
        <v>21</v>
      </c>
    </row>
    <row r="23" spans="1:12" x14ac:dyDescent="0.2">
      <c r="A23">
        <v>16</v>
      </c>
      <c r="B23" t="s">
        <v>21</v>
      </c>
      <c r="D23">
        <v>3</v>
      </c>
      <c r="F23" s="11">
        <v>7</v>
      </c>
      <c r="G23" s="12">
        <v>11</v>
      </c>
      <c r="H23">
        <f t="shared" si="0"/>
        <v>21</v>
      </c>
    </row>
    <row r="24" spans="1:12" ht="16" thickBot="1" x14ac:dyDescent="0.25">
      <c r="A24">
        <v>17</v>
      </c>
      <c r="B24" t="s">
        <v>22</v>
      </c>
      <c r="C24">
        <v>13</v>
      </c>
      <c r="D24">
        <v>7</v>
      </c>
      <c r="F24">
        <v>1</v>
      </c>
      <c r="H24">
        <f t="shared" si="0"/>
        <v>21</v>
      </c>
      <c r="K24" s="5"/>
      <c r="L24" s="5"/>
    </row>
    <row r="25" spans="1:12" x14ac:dyDescent="0.2">
      <c r="A25">
        <v>18</v>
      </c>
      <c r="B25" t="s">
        <v>23</v>
      </c>
      <c r="C25">
        <v>10</v>
      </c>
      <c r="D25">
        <v>10</v>
      </c>
      <c r="E25">
        <v>1</v>
      </c>
      <c r="H25">
        <f t="shared" si="0"/>
        <v>21</v>
      </c>
      <c r="K25" s="16" t="s">
        <v>31</v>
      </c>
      <c r="L25">
        <v>21</v>
      </c>
    </row>
    <row r="26" spans="1:12" x14ac:dyDescent="0.2">
      <c r="A26">
        <v>19</v>
      </c>
      <c r="B26" t="s">
        <v>24</v>
      </c>
      <c r="C26">
        <v>6</v>
      </c>
      <c r="D26">
        <v>11</v>
      </c>
      <c r="E26">
        <v>2</v>
      </c>
      <c r="F26">
        <v>2</v>
      </c>
      <c r="H26">
        <f t="shared" si="0"/>
        <v>21</v>
      </c>
    </row>
    <row r="27" spans="1:12" x14ac:dyDescent="0.2">
      <c r="A27">
        <v>20</v>
      </c>
      <c r="B27" t="s">
        <v>25</v>
      </c>
      <c r="C27">
        <v>12</v>
      </c>
      <c r="D27">
        <v>7</v>
      </c>
      <c r="E27">
        <v>2</v>
      </c>
      <c r="H27">
        <f t="shared" si="0"/>
        <v>21</v>
      </c>
    </row>
    <row r="28" spans="1:12" x14ac:dyDescent="0.2">
      <c r="A28">
        <v>21</v>
      </c>
      <c r="B28" t="s">
        <v>26</v>
      </c>
      <c r="C28">
        <v>5</v>
      </c>
      <c r="D28">
        <v>6</v>
      </c>
      <c r="E28">
        <v>10</v>
      </c>
      <c r="H28">
        <f t="shared" si="0"/>
        <v>21</v>
      </c>
    </row>
    <row r="29" spans="1:12" x14ac:dyDescent="0.2">
      <c r="A29">
        <v>22</v>
      </c>
      <c r="B29" t="s">
        <v>27</v>
      </c>
      <c r="C29">
        <v>5</v>
      </c>
      <c r="D29">
        <v>4</v>
      </c>
      <c r="E29">
        <v>11</v>
      </c>
      <c r="G29">
        <v>1</v>
      </c>
      <c r="H29">
        <f t="shared" si="0"/>
        <v>21</v>
      </c>
    </row>
    <row r="30" spans="1:12" ht="16" thickBot="1" x14ac:dyDescent="0.25">
      <c r="A30">
        <v>23</v>
      </c>
      <c r="B30" t="s">
        <v>28</v>
      </c>
      <c r="C30" s="5">
        <v>6</v>
      </c>
      <c r="D30" s="5">
        <v>7</v>
      </c>
      <c r="E30" s="5">
        <v>8</v>
      </c>
      <c r="F30" s="5"/>
      <c r="G30" s="5"/>
      <c r="H30">
        <f t="shared" si="0"/>
        <v>21</v>
      </c>
    </row>
    <row r="31" spans="1:12" x14ac:dyDescent="0.2">
      <c r="B31" s="2" t="s">
        <v>30</v>
      </c>
      <c r="C31">
        <f>SUM(C8:C30)</f>
        <v>193</v>
      </c>
      <c r="D31">
        <f t="shared" ref="D31:G31" si="1">SUM(D8:D30)</f>
        <v>152</v>
      </c>
      <c r="E31">
        <f t="shared" si="1"/>
        <v>54</v>
      </c>
      <c r="F31">
        <f t="shared" si="1"/>
        <v>31</v>
      </c>
      <c r="G31">
        <f t="shared" si="1"/>
        <v>53</v>
      </c>
    </row>
  </sheetData>
  <mergeCells count="1">
    <mergeCell ref="K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1"/>
  <sheetViews>
    <sheetView workbookViewId="0">
      <selection activeCell="K9" sqref="K9"/>
    </sheetView>
  </sheetViews>
  <sheetFormatPr baseColWidth="10" defaultColWidth="8.83203125" defaultRowHeight="15" x14ac:dyDescent="0.2"/>
  <cols>
    <col min="2" max="2" width="50.83203125" customWidth="1"/>
    <col min="12" max="12" width="11" customWidth="1"/>
  </cols>
  <sheetData>
    <row r="2" spans="1:12" x14ac:dyDescent="0.2">
      <c r="B2" s="22" t="s">
        <v>50</v>
      </c>
    </row>
    <row r="3" spans="1:12" x14ac:dyDescent="0.2">
      <c r="K3" s="18"/>
      <c r="L3" s="18"/>
    </row>
    <row r="5" spans="1:12" x14ac:dyDescent="0.2">
      <c r="C5" s="1" t="s">
        <v>2</v>
      </c>
      <c r="D5" s="1" t="s">
        <v>3</v>
      </c>
      <c r="E5" s="1" t="s">
        <v>4</v>
      </c>
      <c r="F5" s="1" t="s">
        <v>5</v>
      </c>
      <c r="G5" s="1" t="s">
        <v>6</v>
      </c>
      <c r="H5" s="1" t="s">
        <v>31</v>
      </c>
    </row>
    <row r="6" spans="1:12" x14ac:dyDescent="0.2">
      <c r="A6">
        <v>1</v>
      </c>
      <c r="B6" t="s">
        <v>1</v>
      </c>
      <c r="C6">
        <f>C35+C63</f>
        <v>0</v>
      </c>
      <c r="D6">
        <f t="shared" ref="D6:G6" si="0">D35+D63</f>
        <v>0</v>
      </c>
      <c r="E6">
        <f t="shared" si="0"/>
        <v>0</v>
      </c>
      <c r="F6">
        <f t="shared" si="0"/>
        <v>0</v>
      </c>
      <c r="G6">
        <f t="shared" si="0"/>
        <v>0</v>
      </c>
      <c r="H6">
        <f>SUM(C6:G6)</f>
        <v>0</v>
      </c>
    </row>
    <row r="7" spans="1:12" x14ac:dyDescent="0.2">
      <c r="A7">
        <v>2</v>
      </c>
      <c r="B7" t="s">
        <v>7</v>
      </c>
      <c r="C7">
        <f>C36+C64</f>
        <v>0</v>
      </c>
      <c r="D7">
        <f t="shared" ref="D7:G7" si="1">D36+D64</f>
        <v>0</v>
      </c>
      <c r="E7">
        <f t="shared" si="1"/>
        <v>0</v>
      </c>
      <c r="F7">
        <f t="shared" si="1"/>
        <v>0</v>
      </c>
      <c r="G7">
        <f t="shared" si="1"/>
        <v>0</v>
      </c>
      <c r="H7">
        <f t="shared" ref="H7:H28" si="2">SUM(C7:G7)</f>
        <v>0</v>
      </c>
    </row>
    <row r="8" spans="1:12" x14ac:dyDescent="0.2">
      <c r="A8">
        <v>3</v>
      </c>
      <c r="B8" t="s">
        <v>8</v>
      </c>
      <c r="C8">
        <f t="shared" ref="C8:G28" si="3">C37+C65</f>
        <v>0</v>
      </c>
      <c r="D8">
        <f t="shared" si="3"/>
        <v>0</v>
      </c>
      <c r="E8">
        <f t="shared" si="3"/>
        <v>0</v>
      </c>
      <c r="F8">
        <f t="shared" si="3"/>
        <v>0</v>
      </c>
      <c r="G8">
        <f t="shared" si="3"/>
        <v>0</v>
      </c>
      <c r="H8">
        <f t="shared" si="2"/>
        <v>0</v>
      </c>
    </row>
    <row r="9" spans="1:12" x14ac:dyDescent="0.2">
      <c r="A9">
        <v>4</v>
      </c>
      <c r="B9" t="s">
        <v>9</v>
      </c>
      <c r="C9">
        <f t="shared" si="3"/>
        <v>0</v>
      </c>
      <c r="D9">
        <f t="shared" si="3"/>
        <v>0</v>
      </c>
      <c r="E9">
        <f t="shared" si="3"/>
        <v>0</v>
      </c>
      <c r="F9">
        <f t="shared" si="3"/>
        <v>0</v>
      </c>
      <c r="G9">
        <f t="shared" si="3"/>
        <v>0</v>
      </c>
      <c r="H9">
        <f t="shared" si="2"/>
        <v>0</v>
      </c>
    </row>
    <row r="10" spans="1:12" x14ac:dyDescent="0.2">
      <c r="A10">
        <v>5</v>
      </c>
      <c r="B10" t="s">
        <v>10</v>
      </c>
      <c r="C10">
        <f t="shared" si="3"/>
        <v>0</v>
      </c>
      <c r="D10">
        <f t="shared" si="3"/>
        <v>0</v>
      </c>
      <c r="E10">
        <f t="shared" si="3"/>
        <v>0</v>
      </c>
      <c r="F10">
        <f t="shared" si="3"/>
        <v>0</v>
      </c>
      <c r="G10">
        <f t="shared" si="3"/>
        <v>0</v>
      </c>
      <c r="H10">
        <f t="shared" si="2"/>
        <v>0</v>
      </c>
    </row>
    <row r="11" spans="1:12" x14ac:dyDescent="0.2">
      <c r="A11">
        <v>6</v>
      </c>
      <c r="B11" t="s">
        <v>11</v>
      </c>
      <c r="C11">
        <f t="shared" si="3"/>
        <v>0</v>
      </c>
      <c r="D11">
        <f t="shared" si="3"/>
        <v>0</v>
      </c>
      <c r="E11">
        <f t="shared" si="3"/>
        <v>0</v>
      </c>
      <c r="F11">
        <f t="shared" si="3"/>
        <v>0</v>
      </c>
      <c r="G11">
        <f t="shared" si="3"/>
        <v>0</v>
      </c>
      <c r="H11">
        <f t="shared" si="2"/>
        <v>0</v>
      </c>
    </row>
    <row r="12" spans="1:12" x14ac:dyDescent="0.2">
      <c r="A12">
        <v>7</v>
      </c>
      <c r="B12" t="s">
        <v>12</v>
      </c>
      <c r="C12">
        <f t="shared" si="3"/>
        <v>0</v>
      </c>
      <c r="D12">
        <f t="shared" si="3"/>
        <v>0</v>
      </c>
      <c r="E12">
        <f t="shared" si="3"/>
        <v>0</v>
      </c>
      <c r="F12">
        <f t="shared" si="3"/>
        <v>0</v>
      </c>
      <c r="G12">
        <f t="shared" si="3"/>
        <v>0</v>
      </c>
      <c r="H12">
        <f t="shared" si="2"/>
        <v>0</v>
      </c>
    </row>
    <row r="13" spans="1:12" x14ac:dyDescent="0.2">
      <c r="A13">
        <v>8</v>
      </c>
      <c r="B13" t="s">
        <v>13</v>
      </c>
      <c r="C13">
        <f t="shared" si="3"/>
        <v>0</v>
      </c>
      <c r="D13">
        <f t="shared" si="3"/>
        <v>0</v>
      </c>
      <c r="E13">
        <f t="shared" si="3"/>
        <v>0</v>
      </c>
      <c r="F13">
        <f t="shared" si="3"/>
        <v>0</v>
      </c>
      <c r="G13">
        <f t="shared" si="3"/>
        <v>0</v>
      </c>
      <c r="H13">
        <f t="shared" si="2"/>
        <v>0</v>
      </c>
    </row>
    <row r="14" spans="1:12" x14ac:dyDescent="0.2">
      <c r="A14">
        <v>9</v>
      </c>
      <c r="B14" t="s">
        <v>14</v>
      </c>
      <c r="C14">
        <f t="shared" si="3"/>
        <v>0</v>
      </c>
      <c r="D14">
        <f t="shared" ref="D14:G14" si="4">D43+D71</f>
        <v>0</v>
      </c>
      <c r="E14">
        <f t="shared" si="4"/>
        <v>0</v>
      </c>
      <c r="F14">
        <f t="shared" si="4"/>
        <v>0</v>
      </c>
      <c r="G14">
        <f t="shared" si="4"/>
        <v>0</v>
      </c>
      <c r="H14">
        <f t="shared" si="2"/>
        <v>0</v>
      </c>
    </row>
    <row r="15" spans="1:12" x14ac:dyDescent="0.2">
      <c r="A15">
        <v>10</v>
      </c>
      <c r="B15" t="s">
        <v>15</v>
      </c>
      <c r="C15">
        <f t="shared" si="3"/>
        <v>0</v>
      </c>
      <c r="D15">
        <f t="shared" ref="D15:G15" si="5">D44+D72</f>
        <v>0</v>
      </c>
      <c r="E15">
        <f t="shared" si="5"/>
        <v>0</v>
      </c>
      <c r="F15">
        <f t="shared" si="5"/>
        <v>0</v>
      </c>
      <c r="G15">
        <f t="shared" si="5"/>
        <v>0</v>
      </c>
      <c r="H15">
        <f t="shared" si="2"/>
        <v>0</v>
      </c>
    </row>
    <row r="16" spans="1:12" x14ac:dyDescent="0.2">
      <c r="A16">
        <v>11</v>
      </c>
      <c r="B16" t="s">
        <v>16</v>
      </c>
      <c r="C16">
        <f t="shared" si="3"/>
        <v>0</v>
      </c>
      <c r="D16">
        <f t="shared" ref="D16:G16" si="6">D45+D73</f>
        <v>0</v>
      </c>
      <c r="E16">
        <f t="shared" si="6"/>
        <v>0</v>
      </c>
      <c r="F16">
        <f t="shared" si="6"/>
        <v>0</v>
      </c>
      <c r="G16">
        <f t="shared" si="6"/>
        <v>0</v>
      </c>
      <c r="H16">
        <f t="shared" si="2"/>
        <v>0</v>
      </c>
    </row>
    <row r="17" spans="1:12" x14ac:dyDescent="0.2">
      <c r="A17">
        <v>12</v>
      </c>
      <c r="B17" t="s">
        <v>17</v>
      </c>
      <c r="C17">
        <f t="shared" si="3"/>
        <v>0</v>
      </c>
      <c r="D17">
        <f t="shared" ref="D17:G17" si="7">D46+D74</f>
        <v>0</v>
      </c>
      <c r="E17">
        <f t="shared" si="7"/>
        <v>0</v>
      </c>
      <c r="F17">
        <f t="shared" si="7"/>
        <v>0</v>
      </c>
      <c r="G17">
        <f t="shared" si="7"/>
        <v>0</v>
      </c>
      <c r="H17">
        <f t="shared" si="2"/>
        <v>0</v>
      </c>
      <c r="K17" s="18"/>
      <c r="L17" s="18"/>
    </row>
    <row r="18" spans="1:12" x14ac:dyDescent="0.2">
      <c r="A18">
        <v>13</v>
      </c>
      <c r="B18" t="s">
        <v>18</v>
      </c>
      <c r="C18">
        <f t="shared" si="3"/>
        <v>0</v>
      </c>
      <c r="D18">
        <f t="shared" ref="D18:G18" si="8">D47+D75</f>
        <v>0</v>
      </c>
      <c r="E18">
        <f t="shared" si="8"/>
        <v>0</v>
      </c>
      <c r="F18">
        <f t="shared" si="8"/>
        <v>0</v>
      </c>
      <c r="G18">
        <f t="shared" si="8"/>
        <v>0</v>
      </c>
      <c r="H18">
        <f t="shared" si="2"/>
        <v>0</v>
      </c>
      <c r="K18" s="18"/>
      <c r="L18" s="18"/>
    </row>
    <row r="19" spans="1:12" x14ac:dyDescent="0.2">
      <c r="A19">
        <v>14</v>
      </c>
      <c r="B19" t="s">
        <v>19</v>
      </c>
      <c r="C19">
        <f t="shared" si="3"/>
        <v>0</v>
      </c>
      <c r="D19">
        <f t="shared" ref="D19:G19" si="9">D48+D76</f>
        <v>0</v>
      </c>
      <c r="E19">
        <f t="shared" si="9"/>
        <v>0</v>
      </c>
      <c r="F19">
        <f t="shared" si="9"/>
        <v>0</v>
      </c>
      <c r="G19">
        <f t="shared" si="9"/>
        <v>0</v>
      </c>
      <c r="H19">
        <f t="shared" si="2"/>
        <v>0</v>
      </c>
      <c r="K19" s="18"/>
    </row>
    <row r="20" spans="1:12" x14ac:dyDescent="0.2">
      <c r="A20">
        <v>15</v>
      </c>
      <c r="B20" t="s">
        <v>20</v>
      </c>
      <c r="C20">
        <f t="shared" si="3"/>
        <v>0</v>
      </c>
      <c r="D20">
        <f t="shared" ref="D20:G20" si="10">D49+D77</f>
        <v>0</v>
      </c>
      <c r="E20">
        <f t="shared" si="10"/>
        <v>0</v>
      </c>
      <c r="F20">
        <f t="shared" si="10"/>
        <v>0</v>
      </c>
      <c r="G20">
        <f t="shared" si="10"/>
        <v>0</v>
      </c>
      <c r="H20">
        <f t="shared" si="2"/>
        <v>0</v>
      </c>
      <c r="K20" s="18"/>
      <c r="L20" s="18"/>
    </row>
    <row r="21" spans="1:12" x14ac:dyDescent="0.2">
      <c r="A21">
        <v>16</v>
      </c>
      <c r="B21" t="s">
        <v>21</v>
      </c>
      <c r="C21">
        <f t="shared" si="3"/>
        <v>0</v>
      </c>
      <c r="D21">
        <f t="shared" ref="D21:G21" si="11">D50+D78</f>
        <v>0</v>
      </c>
      <c r="E21">
        <f t="shared" si="11"/>
        <v>0</v>
      </c>
      <c r="F21">
        <f t="shared" si="11"/>
        <v>0</v>
      </c>
      <c r="G21">
        <f t="shared" si="11"/>
        <v>0</v>
      </c>
      <c r="H21">
        <f t="shared" si="2"/>
        <v>0</v>
      </c>
    </row>
    <row r="22" spans="1:12" x14ac:dyDescent="0.2">
      <c r="A22">
        <v>17</v>
      </c>
      <c r="B22" t="s">
        <v>22</v>
      </c>
      <c r="C22">
        <f t="shared" si="3"/>
        <v>0</v>
      </c>
      <c r="D22">
        <f t="shared" ref="D22:G22" si="12">D51+D79</f>
        <v>0</v>
      </c>
      <c r="E22">
        <f t="shared" si="12"/>
        <v>0</v>
      </c>
      <c r="F22">
        <f t="shared" si="12"/>
        <v>0</v>
      </c>
      <c r="G22">
        <f t="shared" si="12"/>
        <v>0</v>
      </c>
      <c r="H22">
        <f t="shared" si="2"/>
        <v>0</v>
      </c>
    </row>
    <row r="23" spans="1:12" x14ac:dyDescent="0.2">
      <c r="A23">
        <v>18</v>
      </c>
      <c r="B23" t="s">
        <v>23</v>
      </c>
      <c r="C23">
        <f t="shared" si="3"/>
        <v>0</v>
      </c>
      <c r="D23">
        <f t="shared" ref="D23:G23" si="13">D52+D80</f>
        <v>0</v>
      </c>
      <c r="E23">
        <f t="shared" si="13"/>
        <v>0</v>
      </c>
      <c r="F23">
        <f t="shared" si="13"/>
        <v>0</v>
      </c>
      <c r="G23">
        <f t="shared" si="13"/>
        <v>0</v>
      </c>
      <c r="H23">
        <f t="shared" si="2"/>
        <v>0</v>
      </c>
    </row>
    <row r="24" spans="1:12" x14ac:dyDescent="0.2">
      <c r="A24">
        <v>19</v>
      </c>
      <c r="B24" t="s">
        <v>24</v>
      </c>
      <c r="C24">
        <f t="shared" si="3"/>
        <v>0</v>
      </c>
      <c r="D24">
        <f t="shared" ref="D24:G24" si="14">D53+D81</f>
        <v>0</v>
      </c>
      <c r="E24">
        <f t="shared" si="14"/>
        <v>0</v>
      </c>
      <c r="F24">
        <f t="shared" si="14"/>
        <v>0</v>
      </c>
      <c r="G24">
        <f t="shared" si="14"/>
        <v>0</v>
      </c>
      <c r="H24">
        <f t="shared" si="2"/>
        <v>0</v>
      </c>
    </row>
    <row r="25" spans="1:12" x14ac:dyDescent="0.2">
      <c r="A25">
        <v>20</v>
      </c>
      <c r="B25" t="s">
        <v>25</v>
      </c>
      <c r="C25">
        <f t="shared" si="3"/>
        <v>0</v>
      </c>
      <c r="D25">
        <f t="shared" ref="D25:G25" si="15">D54+D82</f>
        <v>0</v>
      </c>
      <c r="E25">
        <f t="shared" si="15"/>
        <v>0</v>
      </c>
      <c r="F25">
        <f t="shared" si="15"/>
        <v>0</v>
      </c>
      <c r="G25">
        <f t="shared" si="15"/>
        <v>0</v>
      </c>
      <c r="H25">
        <f t="shared" si="2"/>
        <v>0</v>
      </c>
    </row>
    <row r="26" spans="1:12" x14ac:dyDescent="0.2">
      <c r="A26">
        <v>21</v>
      </c>
      <c r="B26" t="s">
        <v>26</v>
      </c>
      <c r="C26">
        <f t="shared" si="3"/>
        <v>0</v>
      </c>
      <c r="D26">
        <f t="shared" ref="D26:G26" si="16">D55+D83</f>
        <v>0</v>
      </c>
      <c r="E26">
        <f t="shared" si="16"/>
        <v>0</v>
      </c>
      <c r="F26">
        <f t="shared" si="16"/>
        <v>0</v>
      </c>
      <c r="G26">
        <f t="shared" si="16"/>
        <v>0</v>
      </c>
      <c r="H26">
        <f t="shared" si="2"/>
        <v>0</v>
      </c>
    </row>
    <row r="27" spans="1:12" x14ac:dyDescent="0.2">
      <c r="A27">
        <v>22</v>
      </c>
      <c r="B27" t="s">
        <v>27</v>
      </c>
      <c r="C27">
        <f t="shared" si="3"/>
        <v>0</v>
      </c>
      <c r="D27">
        <f t="shared" ref="D27:G27" si="17">D56+D84</f>
        <v>0</v>
      </c>
      <c r="E27">
        <f t="shared" si="17"/>
        <v>0</v>
      </c>
      <c r="F27">
        <f t="shared" si="17"/>
        <v>0</v>
      </c>
      <c r="G27">
        <f t="shared" si="17"/>
        <v>0</v>
      </c>
      <c r="H27">
        <f t="shared" si="2"/>
        <v>0</v>
      </c>
    </row>
    <row r="28" spans="1:12" x14ac:dyDescent="0.2">
      <c r="A28">
        <v>23</v>
      </c>
      <c r="B28" t="s">
        <v>28</v>
      </c>
      <c r="C28">
        <f t="shared" si="3"/>
        <v>0</v>
      </c>
      <c r="D28">
        <f t="shared" ref="D28:G28" si="18">D57+D85</f>
        <v>0</v>
      </c>
      <c r="E28">
        <f t="shared" si="18"/>
        <v>0</v>
      </c>
      <c r="F28">
        <f t="shared" si="18"/>
        <v>0</v>
      </c>
      <c r="G28">
        <f t="shared" si="18"/>
        <v>0</v>
      </c>
      <c r="H28">
        <f t="shared" si="2"/>
        <v>0</v>
      </c>
    </row>
    <row r="29" spans="1:12" x14ac:dyDescent="0.2">
      <c r="B29" s="2" t="s">
        <v>30</v>
      </c>
      <c r="C29">
        <f>SUM(C6:C28)</f>
        <v>0</v>
      </c>
      <c r="D29">
        <f t="shared" ref="D29:G29" si="19">SUM(D6:D28)</f>
        <v>0</v>
      </c>
      <c r="E29">
        <f t="shared" si="19"/>
        <v>0</v>
      </c>
      <c r="F29">
        <f t="shared" si="19"/>
        <v>0</v>
      </c>
      <c r="G29">
        <f t="shared" si="19"/>
        <v>0</v>
      </c>
    </row>
    <row r="31" spans="1:12" x14ac:dyDescent="0.2">
      <c r="A31" s="18"/>
      <c r="B31" s="18"/>
      <c r="C31" s="18"/>
      <c r="D31" s="18"/>
      <c r="E31" s="18"/>
      <c r="F31" s="18"/>
      <c r="G31" s="18"/>
      <c r="H31" s="18"/>
      <c r="I31" s="18"/>
    </row>
    <row r="32" spans="1:12" x14ac:dyDescent="0.2">
      <c r="A32" s="18"/>
      <c r="B32" s="19"/>
      <c r="C32" s="18"/>
      <c r="D32" s="18"/>
      <c r="E32" s="18"/>
      <c r="F32" s="18"/>
      <c r="G32" s="18"/>
      <c r="H32" s="18"/>
      <c r="I32" s="18"/>
    </row>
    <row r="33" spans="1:9" x14ac:dyDescent="0.2">
      <c r="A33" s="18"/>
      <c r="B33" s="18"/>
      <c r="C33" s="18"/>
      <c r="D33" s="18"/>
      <c r="E33" s="18"/>
      <c r="F33" s="18"/>
      <c r="G33" s="18"/>
      <c r="H33" s="18"/>
      <c r="I33" s="18"/>
    </row>
    <row r="34" spans="1:9" x14ac:dyDescent="0.2">
      <c r="A34" s="18"/>
      <c r="B34" s="18"/>
      <c r="C34" s="20"/>
      <c r="D34" s="20"/>
      <c r="E34" s="20"/>
      <c r="F34" s="20"/>
      <c r="G34" s="20"/>
      <c r="H34" s="20"/>
      <c r="I34" s="18"/>
    </row>
    <row r="35" spans="1:9" x14ac:dyDescent="0.2">
      <c r="A35" s="18"/>
      <c r="B35" s="18"/>
      <c r="C35" s="18"/>
      <c r="D35" s="18"/>
      <c r="E35" s="18"/>
      <c r="F35" s="18"/>
      <c r="G35" s="18"/>
      <c r="H35" s="18"/>
      <c r="I35" s="18"/>
    </row>
    <row r="36" spans="1:9" x14ac:dyDescent="0.2">
      <c r="A36" s="18"/>
      <c r="B36" s="18"/>
      <c r="C36" s="18"/>
      <c r="D36" s="18"/>
      <c r="E36" s="18"/>
      <c r="F36" s="18"/>
      <c r="G36" s="18"/>
      <c r="H36" s="18"/>
      <c r="I36" s="18"/>
    </row>
    <row r="37" spans="1:9" x14ac:dyDescent="0.2">
      <c r="A37" s="18"/>
      <c r="B37" s="18"/>
      <c r="C37" s="18"/>
      <c r="D37" s="18"/>
      <c r="E37" s="18"/>
      <c r="F37" s="18"/>
      <c r="G37" s="18"/>
      <c r="H37" s="18"/>
      <c r="I37" s="18"/>
    </row>
    <row r="38" spans="1:9" x14ac:dyDescent="0.2">
      <c r="A38" s="18"/>
      <c r="B38" s="18"/>
      <c r="C38" s="18"/>
      <c r="D38" s="18"/>
      <c r="E38" s="18"/>
      <c r="F38" s="18"/>
      <c r="G38" s="18"/>
      <c r="H38" s="18"/>
      <c r="I38" s="18"/>
    </row>
    <row r="39" spans="1:9" x14ac:dyDescent="0.2">
      <c r="A39" s="18"/>
      <c r="B39" s="18"/>
      <c r="C39" s="18"/>
      <c r="D39" s="18"/>
      <c r="E39" s="18"/>
      <c r="F39" s="18"/>
      <c r="G39" s="18"/>
      <c r="H39" s="18"/>
      <c r="I39" s="18"/>
    </row>
    <row r="40" spans="1:9" x14ac:dyDescent="0.2">
      <c r="A40" s="18"/>
      <c r="B40" s="18"/>
      <c r="C40" s="18"/>
      <c r="D40" s="18"/>
      <c r="E40" s="18"/>
      <c r="F40" s="18"/>
      <c r="G40" s="18"/>
      <c r="H40" s="18"/>
      <c r="I40" s="18"/>
    </row>
    <row r="41" spans="1:9" x14ac:dyDescent="0.2">
      <c r="A41" s="18"/>
      <c r="B41" s="18"/>
      <c r="C41" s="18"/>
      <c r="D41" s="18"/>
      <c r="E41" s="18"/>
      <c r="F41" s="18"/>
      <c r="G41" s="18"/>
      <c r="H41" s="18"/>
      <c r="I41" s="18"/>
    </row>
    <row r="42" spans="1:9" x14ac:dyDescent="0.2">
      <c r="A42" s="18"/>
      <c r="B42" s="18"/>
      <c r="C42" s="18"/>
      <c r="D42" s="18"/>
      <c r="E42" s="18"/>
      <c r="F42" s="18"/>
      <c r="G42" s="18"/>
      <c r="H42" s="18"/>
      <c r="I42" s="18"/>
    </row>
    <row r="43" spans="1:9" x14ac:dyDescent="0.2">
      <c r="A43" s="18"/>
      <c r="B43" s="18"/>
      <c r="C43" s="18"/>
      <c r="D43" s="18"/>
      <c r="E43" s="18"/>
      <c r="F43" s="18"/>
      <c r="G43" s="18"/>
      <c r="H43" s="18"/>
      <c r="I43" s="18"/>
    </row>
    <row r="44" spans="1:9" x14ac:dyDescent="0.2">
      <c r="A44" s="18"/>
      <c r="B44" s="18"/>
      <c r="C44" s="18"/>
      <c r="D44" s="18"/>
      <c r="E44" s="18"/>
      <c r="F44" s="18"/>
      <c r="G44" s="18"/>
      <c r="H44" s="18"/>
      <c r="I44" s="18"/>
    </row>
    <row r="45" spans="1:9" x14ac:dyDescent="0.2">
      <c r="A45" s="18"/>
      <c r="B45" s="18"/>
      <c r="C45" s="18"/>
      <c r="D45" s="18"/>
      <c r="E45" s="18"/>
      <c r="F45" s="18"/>
      <c r="G45" s="18"/>
      <c r="H45" s="18"/>
      <c r="I45" s="18"/>
    </row>
    <row r="46" spans="1:9" x14ac:dyDescent="0.2">
      <c r="A46" s="18"/>
      <c r="B46" s="18"/>
      <c r="C46" s="18"/>
      <c r="D46" s="18"/>
      <c r="E46" s="18"/>
      <c r="F46" s="18"/>
      <c r="G46" s="18"/>
      <c r="H46" s="18"/>
      <c r="I46" s="18"/>
    </row>
    <row r="47" spans="1:9" x14ac:dyDescent="0.2">
      <c r="A47" s="18"/>
      <c r="B47" s="18"/>
      <c r="C47" s="18"/>
      <c r="D47" s="18"/>
      <c r="E47" s="18"/>
      <c r="F47" s="18"/>
      <c r="G47" s="18"/>
      <c r="H47" s="18"/>
      <c r="I47" s="18"/>
    </row>
    <row r="48" spans="1:9" x14ac:dyDescent="0.2">
      <c r="A48" s="18"/>
      <c r="B48" s="18"/>
      <c r="C48" s="18"/>
      <c r="D48" s="18"/>
      <c r="E48" s="18"/>
      <c r="F48" s="18"/>
      <c r="G48" s="18"/>
      <c r="H48" s="18"/>
      <c r="I48" s="18"/>
    </row>
    <row r="49" spans="1:9" x14ac:dyDescent="0.2">
      <c r="A49" s="18"/>
      <c r="B49" s="18"/>
      <c r="C49" s="18"/>
      <c r="D49" s="18"/>
      <c r="E49" s="18"/>
      <c r="F49" s="18"/>
      <c r="G49" s="18"/>
      <c r="H49" s="18"/>
      <c r="I49" s="18"/>
    </row>
    <row r="50" spans="1:9" x14ac:dyDescent="0.2">
      <c r="A50" s="18"/>
      <c r="B50" s="18"/>
      <c r="C50" s="18"/>
      <c r="D50" s="18"/>
      <c r="E50" s="18"/>
      <c r="F50" s="18"/>
      <c r="G50" s="18"/>
      <c r="H50" s="18"/>
      <c r="I50" s="18"/>
    </row>
    <row r="51" spans="1:9" x14ac:dyDescent="0.2">
      <c r="A51" s="18"/>
      <c r="B51" s="18"/>
      <c r="C51" s="18"/>
      <c r="D51" s="18"/>
      <c r="E51" s="18"/>
      <c r="F51" s="18"/>
      <c r="G51" s="18"/>
      <c r="H51" s="18"/>
      <c r="I51" s="18"/>
    </row>
    <row r="52" spans="1:9" x14ac:dyDescent="0.2">
      <c r="A52" s="18"/>
      <c r="B52" s="18"/>
      <c r="C52" s="18"/>
      <c r="D52" s="18"/>
      <c r="E52" s="18"/>
      <c r="F52" s="18"/>
      <c r="G52" s="18"/>
      <c r="H52" s="18"/>
      <c r="I52" s="18"/>
    </row>
    <row r="53" spans="1:9" x14ac:dyDescent="0.2">
      <c r="A53" s="18"/>
      <c r="B53" s="18"/>
      <c r="C53" s="18"/>
      <c r="D53" s="18"/>
      <c r="E53" s="18"/>
      <c r="F53" s="18"/>
      <c r="G53" s="18"/>
      <c r="H53" s="18"/>
      <c r="I53" s="18"/>
    </row>
    <row r="54" spans="1:9" x14ac:dyDescent="0.2">
      <c r="A54" s="18"/>
      <c r="B54" s="18"/>
      <c r="C54" s="18"/>
      <c r="D54" s="18"/>
      <c r="E54" s="18"/>
      <c r="F54" s="18"/>
      <c r="G54" s="18"/>
      <c r="H54" s="18"/>
      <c r="I54" s="18"/>
    </row>
    <row r="55" spans="1:9" x14ac:dyDescent="0.2">
      <c r="A55" s="18"/>
      <c r="B55" s="18"/>
      <c r="C55" s="18"/>
      <c r="D55" s="18"/>
      <c r="E55" s="18"/>
      <c r="F55" s="18"/>
      <c r="G55" s="18"/>
      <c r="H55" s="18"/>
      <c r="I55" s="18"/>
    </row>
    <row r="56" spans="1:9" x14ac:dyDescent="0.2">
      <c r="A56" s="18"/>
      <c r="B56" s="18"/>
      <c r="C56" s="18"/>
      <c r="D56" s="18"/>
      <c r="E56" s="18"/>
      <c r="F56" s="18"/>
      <c r="G56" s="18"/>
      <c r="H56" s="18"/>
      <c r="I56" s="18"/>
    </row>
    <row r="57" spans="1:9" x14ac:dyDescent="0.2">
      <c r="A57" s="18"/>
      <c r="B57" s="18"/>
      <c r="C57" s="18"/>
      <c r="D57" s="18"/>
      <c r="E57" s="18"/>
      <c r="F57" s="18"/>
      <c r="G57" s="18"/>
      <c r="H57" s="18"/>
      <c r="I57" s="18"/>
    </row>
    <row r="58" spans="1:9" x14ac:dyDescent="0.2">
      <c r="A58" s="18"/>
      <c r="B58" s="21"/>
      <c r="C58" s="18"/>
      <c r="D58" s="18"/>
      <c r="E58" s="18"/>
      <c r="F58" s="18"/>
      <c r="G58" s="18"/>
      <c r="H58" s="18"/>
      <c r="I58" s="18"/>
    </row>
    <row r="59" spans="1:9" x14ac:dyDescent="0.2">
      <c r="A59" s="18"/>
      <c r="B59" s="18"/>
      <c r="C59" s="18"/>
      <c r="D59" s="18"/>
      <c r="E59" s="18"/>
      <c r="F59" s="18"/>
      <c r="G59" s="18"/>
      <c r="H59" s="18"/>
      <c r="I59" s="18"/>
    </row>
    <row r="60" spans="1:9" x14ac:dyDescent="0.2">
      <c r="A60" s="18"/>
      <c r="B60" s="19"/>
      <c r="C60" s="18"/>
      <c r="D60" s="18"/>
      <c r="E60" s="18"/>
      <c r="F60" s="18"/>
      <c r="G60" s="18"/>
      <c r="H60" s="18"/>
      <c r="I60" s="18"/>
    </row>
    <row r="61" spans="1:9" x14ac:dyDescent="0.2">
      <c r="A61" s="18"/>
      <c r="B61" s="18"/>
      <c r="C61" s="18"/>
      <c r="D61" s="18"/>
      <c r="E61" s="18"/>
      <c r="F61" s="18"/>
      <c r="G61" s="18"/>
      <c r="H61" s="18"/>
      <c r="I61" s="18"/>
    </row>
    <row r="62" spans="1:9" x14ac:dyDescent="0.2">
      <c r="A62" s="18"/>
      <c r="B62" s="18"/>
      <c r="C62" s="20"/>
      <c r="D62" s="20"/>
      <c r="E62" s="20"/>
      <c r="F62" s="20"/>
      <c r="G62" s="20"/>
      <c r="H62" s="20"/>
      <c r="I62" s="18"/>
    </row>
    <row r="63" spans="1:9" x14ac:dyDescent="0.2">
      <c r="A63" s="18"/>
      <c r="B63" s="18"/>
      <c r="C63" s="18"/>
      <c r="D63" s="18"/>
      <c r="E63" s="18"/>
      <c r="F63" s="18"/>
      <c r="G63" s="18"/>
      <c r="H63" s="18"/>
      <c r="I63" s="18"/>
    </row>
    <row r="64" spans="1:9" x14ac:dyDescent="0.2">
      <c r="A64" s="18"/>
      <c r="B64" s="18"/>
      <c r="C64" s="18"/>
      <c r="D64" s="18"/>
      <c r="E64" s="18"/>
      <c r="F64" s="18"/>
      <c r="G64" s="18"/>
      <c r="H64" s="18"/>
      <c r="I64" s="18"/>
    </row>
    <row r="65" spans="1:9" x14ac:dyDescent="0.2">
      <c r="A65" s="18"/>
      <c r="B65" s="18"/>
      <c r="C65" s="18"/>
      <c r="D65" s="18"/>
      <c r="E65" s="18"/>
      <c r="F65" s="18"/>
      <c r="G65" s="18"/>
      <c r="H65" s="18"/>
      <c r="I65" s="18"/>
    </row>
    <row r="66" spans="1:9" x14ac:dyDescent="0.2">
      <c r="A66" s="18"/>
      <c r="B66" s="18"/>
      <c r="C66" s="18"/>
      <c r="D66" s="18"/>
      <c r="E66" s="18"/>
      <c r="F66" s="18"/>
      <c r="G66" s="18"/>
      <c r="H66" s="18"/>
      <c r="I66" s="18"/>
    </row>
    <row r="67" spans="1:9" x14ac:dyDescent="0.2">
      <c r="A67" s="18"/>
      <c r="B67" s="18"/>
      <c r="C67" s="18"/>
      <c r="D67" s="18"/>
      <c r="E67" s="18"/>
      <c r="F67" s="18"/>
      <c r="G67" s="18"/>
      <c r="H67" s="18"/>
      <c r="I67" s="18"/>
    </row>
    <row r="68" spans="1:9" x14ac:dyDescent="0.2">
      <c r="A68" s="18"/>
      <c r="B68" s="18"/>
      <c r="C68" s="18"/>
      <c r="D68" s="18"/>
      <c r="E68" s="18"/>
      <c r="F68" s="18"/>
      <c r="G68" s="18"/>
      <c r="H68" s="18"/>
      <c r="I68" s="18"/>
    </row>
    <row r="69" spans="1:9" x14ac:dyDescent="0.2">
      <c r="A69" s="18"/>
      <c r="B69" s="18"/>
      <c r="C69" s="18"/>
      <c r="D69" s="18"/>
      <c r="E69" s="18"/>
      <c r="F69" s="18"/>
      <c r="G69" s="18"/>
      <c r="H69" s="18"/>
      <c r="I69" s="18"/>
    </row>
    <row r="70" spans="1:9" x14ac:dyDescent="0.2">
      <c r="A70" s="18"/>
      <c r="B70" s="18"/>
      <c r="C70" s="18"/>
      <c r="D70" s="18"/>
      <c r="E70" s="18"/>
      <c r="F70" s="18"/>
      <c r="G70" s="18"/>
      <c r="H70" s="18"/>
      <c r="I70" s="18"/>
    </row>
    <row r="71" spans="1:9" x14ac:dyDescent="0.2">
      <c r="A71" s="18"/>
      <c r="B71" s="18"/>
      <c r="C71" s="18"/>
      <c r="D71" s="18"/>
      <c r="E71" s="18"/>
      <c r="F71" s="18"/>
      <c r="G71" s="18"/>
      <c r="H71" s="18"/>
      <c r="I71" s="18"/>
    </row>
    <row r="72" spans="1:9" x14ac:dyDescent="0.2">
      <c r="A72" s="18"/>
      <c r="B72" s="18"/>
      <c r="C72" s="18"/>
      <c r="D72" s="18"/>
      <c r="E72" s="18"/>
      <c r="F72" s="18"/>
      <c r="G72" s="18"/>
      <c r="H72" s="18"/>
      <c r="I72" s="18"/>
    </row>
    <row r="73" spans="1:9" x14ac:dyDescent="0.2">
      <c r="A73" s="18"/>
      <c r="B73" s="18"/>
      <c r="C73" s="18"/>
      <c r="D73" s="18"/>
      <c r="E73" s="18"/>
      <c r="F73" s="18"/>
      <c r="G73" s="18"/>
      <c r="H73" s="18"/>
      <c r="I73" s="18"/>
    </row>
    <row r="74" spans="1:9" x14ac:dyDescent="0.2">
      <c r="A74" s="18"/>
      <c r="B74" s="18"/>
      <c r="C74" s="18"/>
      <c r="D74" s="18"/>
      <c r="E74" s="18"/>
      <c r="F74" s="18"/>
      <c r="G74" s="18"/>
      <c r="H74" s="18"/>
      <c r="I74" s="18"/>
    </row>
    <row r="75" spans="1:9" x14ac:dyDescent="0.2">
      <c r="A75" s="18"/>
      <c r="B75" s="18"/>
      <c r="C75" s="18"/>
      <c r="D75" s="18"/>
      <c r="E75" s="18"/>
      <c r="F75" s="18"/>
      <c r="G75" s="18"/>
      <c r="H75" s="18"/>
      <c r="I75" s="18"/>
    </row>
    <row r="76" spans="1:9" x14ac:dyDescent="0.2">
      <c r="A76" s="18"/>
      <c r="B76" s="18"/>
      <c r="C76" s="18"/>
      <c r="D76" s="18"/>
      <c r="E76" s="18"/>
      <c r="F76" s="18"/>
      <c r="G76" s="18"/>
      <c r="H76" s="18"/>
      <c r="I76" s="18"/>
    </row>
    <row r="77" spans="1:9" x14ac:dyDescent="0.2">
      <c r="A77" s="18"/>
      <c r="B77" s="18"/>
      <c r="C77" s="18"/>
      <c r="D77" s="18"/>
      <c r="E77" s="18"/>
      <c r="F77" s="18"/>
      <c r="G77" s="18"/>
      <c r="H77" s="18"/>
      <c r="I77" s="18"/>
    </row>
    <row r="78" spans="1:9" x14ac:dyDescent="0.2">
      <c r="A78" s="18"/>
      <c r="B78" s="18"/>
      <c r="C78" s="18"/>
      <c r="D78" s="18"/>
      <c r="E78" s="18"/>
      <c r="F78" s="18"/>
      <c r="G78" s="18"/>
      <c r="H78" s="18"/>
      <c r="I78" s="18"/>
    </row>
    <row r="79" spans="1:9" x14ac:dyDescent="0.2">
      <c r="A79" s="18"/>
      <c r="B79" s="18"/>
      <c r="C79" s="18"/>
      <c r="D79" s="18"/>
      <c r="E79" s="18"/>
      <c r="F79" s="18"/>
      <c r="G79" s="18"/>
      <c r="H79" s="18"/>
      <c r="I79" s="18"/>
    </row>
    <row r="80" spans="1:9"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x14ac:dyDescent="0.2">
      <c r="A84" s="18"/>
      <c r="B84" s="18"/>
      <c r="C84" s="18"/>
      <c r="D84" s="18"/>
      <c r="E84" s="18"/>
      <c r="F84" s="18"/>
      <c r="G84" s="18"/>
      <c r="H84" s="18"/>
      <c r="I84" s="18"/>
    </row>
    <row r="85" spans="1:9" x14ac:dyDescent="0.2">
      <c r="A85" s="18"/>
      <c r="B85" s="18"/>
      <c r="C85" s="18"/>
      <c r="D85" s="18"/>
      <c r="E85" s="18"/>
      <c r="F85" s="18"/>
      <c r="G85" s="18"/>
      <c r="H85" s="18"/>
      <c r="I85" s="18"/>
    </row>
    <row r="86" spans="1:9" x14ac:dyDescent="0.2">
      <c r="A86" s="18"/>
      <c r="B86" s="21"/>
      <c r="C86" s="18"/>
      <c r="D86" s="18"/>
      <c r="E86" s="18"/>
      <c r="F86" s="18"/>
      <c r="G86" s="18"/>
      <c r="H86" s="18"/>
      <c r="I86" s="18"/>
    </row>
    <row r="87" spans="1:9" x14ac:dyDescent="0.2">
      <c r="A87" s="18"/>
      <c r="B87" s="18"/>
      <c r="C87" s="18"/>
      <c r="D87" s="18"/>
      <c r="E87" s="18"/>
      <c r="F87" s="18"/>
      <c r="G87" s="18"/>
      <c r="H87" s="18"/>
      <c r="I87" s="18"/>
    </row>
    <row r="88" spans="1:9" x14ac:dyDescent="0.2">
      <c r="A88" s="18"/>
      <c r="B88" s="18"/>
      <c r="C88" s="18"/>
      <c r="D88" s="18"/>
      <c r="E88" s="18"/>
      <c r="F88" s="18"/>
      <c r="G88" s="18"/>
      <c r="H88" s="18"/>
      <c r="I88" s="18"/>
    </row>
    <row r="89" spans="1:9" x14ac:dyDescent="0.2">
      <c r="A89" s="18"/>
      <c r="B89" s="18"/>
      <c r="C89" s="18"/>
      <c r="D89" s="18"/>
      <c r="E89" s="18"/>
      <c r="F89" s="18"/>
      <c r="G89" s="18"/>
      <c r="H89" s="18"/>
      <c r="I89" s="18"/>
    </row>
    <row r="90" spans="1:9" x14ac:dyDescent="0.2">
      <c r="A90" s="18"/>
      <c r="B90" s="18"/>
      <c r="C90" s="18"/>
      <c r="D90" s="18"/>
      <c r="E90" s="18"/>
      <c r="F90" s="18"/>
      <c r="G90" s="18"/>
      <c r="H90" s="18"/>
      <c r="I90" s="18"/>
    </row>
    <row r="91" spans="1:9" x14ac:dyDescent="0.2">
      <c r="A91" s="18"/>
      <c r="B91" s="18"/>
      <c r="C91" s="18"/>
      <c r="D91" s="18"/>
      <c r="E91" s="18"/>
      <c r="F91" s="18"/>
      <c r="G91" s="18"/>
      <c r="H91" s="18"/>
      <c r="I91" s="18"/>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1"/>
  <sheetViews>
    <sheetView topLeftCell="A9" workbookViewId="0">
      <selection activeCell="M12" sqref="M12"/>
    </sheetView>
  </sheetViews>
  <sheetFormatPr baseColWidth="10" defaultColWidth="8.83203125" defaultRowHeight="15" x14ac:dyDescent="0.2"/>
  <cols>
    <col min="1" max="1" width="7" customWidth="1"/>
    <col min="2" max="2" width="50.1640625" customWidth="1"/>
    <col min="3" max="4" width="9.1640625" customWidth="1"/>
    <col min="5" max="5" width="10.1640625" customWidth="1"/>
    <col min="6" max="7" width="9.1640625" customWidth="1"/>
    <col min="8" max="8" width="5.5" customWidth="1"/>
    <col min="9" max="11" width="9.1640625" customWidth="1"/>
    <col min="15" max="15" width="10.5" bestFit="1" customWidth="1"/>
  </cols>
  <sheetData>
    <row r="4" spans="1:16" ht="19" x14ac:dyDescent="0.25">
      <c r="A4" s="26" t="s">
        <v>0</v>
      </c>
      <c r="B4" s="26"/>
      <c r="C4" s="26"/>
      <c r="D4" s="26"/>
      <c r="E4" s="26"/>
      <c r="F4" s="26"/>
      <c r="G4" s="26"/>
    </row>
    <row r="5" spans="1:16" ht="31" thickBot="1" x14ac:dyDescent="0.25">
      <c r="B5" t="s">
        <v>49</v>
      </c>
      <c r="K5" s="6" t="s">
        <v>38</v>
      </c>
    </row>
    <row r="6" spans="1:16" ht="30" x14ac:dyDescent="0.2">
      <c r="B6" s="15">
        <v>42137</v>
      </c>
      <c r="C6" s="14" t="s">
        <v>42</v>
      </c>
      <c r="D6" s="14" t="s">
        <v>43</v>
      </c>
      <c r="E6" s="14" t="s">
        <v>44</v>
      </c>
      <c r="F6" s="14" t="s">
        <v>45</v>
      </c>
      <c r="G6" s="14" t="s">
        <v>46</v>
      </c>
      <c r="H6" s="17" t="s">
        <v>31</v>
      </c>
      <c r="K6">
        <v>40</v>
      </c>
    </row>
    <row r="7" spans="1:16" ht="16" thickBot="1" x14ac:dyDescent="0.25">
      <c r="C7" s="13"/>
      <c r="D7" s="13"/>
      <c r="E7" s="13"/>
      <c r="F7" s="13"/>
      <c r="G7" s="13"/>
      <c r="L7" s="5" t="s">
        <v>33</v>
      </c>
      <c r="M7" s="5" t="s">
        <v>34</v>
      </c>
      <c r="N7" s="5" t="s">
        <v>37</v>
      </c>
      <c r="O7" s="5" t="s">
        <v>35</v>
      </c>
      <c r="P7" s="8" t="s">
        <v>36</v>
      </c>
    </row>
    <row r="8" spans="1:16" x14ac:dyDescent="0.2">
      <c r="A8">
        <v>1</v>
      </c>
      <c r="B8" t="s">
        <v>1</v>
      </c>
      <c r="C8">
        <f>'2013'!C8+'2014'!C8+'2015'!C6</f>
        <v>19</v>
      </c>
      <c r="D8">
        <f>'2013'!D8+'2014'!D8+'2015'!D6</f>
        <v>10</v>
      </c>
      <c r="E8">
        <f>'2013'!E8+'2014'!E8+'2015'!E6</f>
        <v>0</v>
      </c>
      <c r="F8">
        <f>'2013'!F8+'2014'!F8+'2015'!F6</f>
        <v>0</v>
      </c>
      <c r="G8">
        <f>'2013'!G8+'2014'!G8+'2015'!G6</f>
        <v>0</v>
      </c>
      <c r="H8">
        <f>SUM(C8:G8)</f>
        <v>29</v>
      </c>
      <c r="L8" s="7">
        <f>C8/$K$6</f>
        <v>0.47499999999999998</v>
      </c>
      <c r="M8" s="7">
        <f>D8/$K$6</f>
        <v>0.25</v>
      </c>
      <c r="N8" s="7">
        <f>E8/$K$6</f>
        <v>0</v>
      </c>
      <c r="O8" s="7">
        <f t="shared" ref="O8:P23" si="0">F8/$K$6</f>
        <v>0</v>
      </c>
      <c r="P8" s="7">
        <f t="shared" si="0"/>
        <v>0</v>
      </c>
    </row>
    <row r="9" spans="1:16" x14ac:dyDescent="0.2">
      <c r="A9">
        <v>2</v>
      </c>
      <c r="B9" t="s">
        <v>7</v>
      </c>
      <c r="C9">
        <f>'2013'!C9+'2014'!C9+'2015'!C7</f>
        <v>15</v>
      </c>
      <c r="D9">
        <f>'2013'!D9+'2014'!D9+'2015'!D7</f>
        <v>11</v>
      </c>
      <c r="E9">
        <f>'2013'!E9+'2014'!E9+'2015'!E7</f>
        <v>2</v>
      </c>
      <c r="F9">
        <f>'2013'!F9+'2014'!F9+'2015'!F7</f>
        <v>1</v>
      </c>
      <c r="G9">
        <f>'2013'!G9+'2014'!G9+'2015'!G7</f>
        <v>0</v>
      </c>
      <c r="H9">
        <f t="shared" ref="H9:H30" si="1">SUM(C9:G9)</f>
        <v>29</v>
      </c>
      <c r="L9" s="7">
        <f t="shared" ref="L9:L30" si="2">C9/$K$6</f>
        <v>0.375</v>
      </c>
      <c r="M9" s="7">
        <f t="shared" ref="M9:M30" si="3">D9/$K$6</f>
        <v>0.27500000000000002</v>
      </c>
      <c r="N9" s="7">
        <f t="shared" ref="N9:P30" si="4">E9/$K$6</f>
        <v>0.05</v>
      </c>
      <c r="O9" s="7">
        <f t="shared" si="0"/>
        <v>2.5000000000000001E-2</v>
      </c>
      <c r="P9" s="7">
        <f t="shared" si="0"/>
        <v>0</v>
      </c>
    </row>
    <row r="10" spans="1:16" x14ac:dyDescent="0.2">
      <c r="A10">
        <v>3</v>
      </c>
      <c r="B10" t="s">
        <v>8</v>
      </c>
      <c r="C10">
        <f>'2013'!C10+'2014'!C10+'2015'!C8</f>
        <v>17</v>
      </c>
      <c r="D10">
        <f>'2013'!D10+'2014'!D10+'2015'!D8</f>
        <v>11</v>
      </c>
      <c r="E10">
        <f>'2013'!E10+'2014'!E10+'2015'!E8</f>
        <v>0</v>
      </c>
      <c r="F10">
        <f>'2013'!F10+'2014'!F10+'2015'!F8</f>
        <v>1</v>
      </c>
      <c r="G10">
        <f>'2013'!G10+'2014'!G10+'2015'!G8</f>
        <v>0</v>
      </c>
      <c r="H10">
        <f t="shared" si="1"/>
        <v>29</v>
      </c>
      <c r="L10" s="7">
        <f t="shared" si="2"/>
        <v>0.42499999999999999</v>
      </c>
      <c r="M10" s="7">
        <f t="shared" si="3"/>
        <v>0.27500000000000002</v>
      </c>
      <c r="N10" s="7">
        <f t="shared" si="4"/>
        <v>0</v>
      </c>
      <c r="O10" s="7">
        <f t="shared" si="0"/>
        <v>2.5000000000000001E-2</v>
      </c>
      <c r="P10" s="7">
        <f t="shared" si="0"/>
        <v>0</v>
      </c>
    </row>
    <row r="11" spans="1:16" x14ac:dyDescent="0.2">
      <c r="A11">
        <v>4</v>
      </c>
      <c r="B11" t="s">
        <v>9</v>
      </c>
      <c r="C11">
        <f>'2013'!C11+'2014'!C11+'2015'!C9</f>
        <v>0</v>
      </c>
      <c r="D11">
        <f>'2013'!D11+'2014'!D11+'2015'!D9</f>
        <v>2</v>
      </c>
      <c r="E11">
        <f>'2013'!E11+'2014'!E11+'2015'!E9</f>
        <v>1</v>
      </c>
      <c r="F11">
        <f>'2013'!F11+'2014'!F11+'2015'!F9</f>
        <v>10</v>
      </c>
      <c r="G11">
        <f>'2013'!G11+'2014'!G11+'2015'!G9</f>
        <v>16</v>
      </c>
      <c r="H11">
        <f t="shared" si="1"/>
        <v>29</v>
      </c>
      <c r="L11" s="7">
        <f t="shared" si="2"/>
        <v>0</v>
      </c>
      <c r="M11" s="7">
        <f t="shared" si="3"/>
        <v>0.05</v>
      </c>
      <c r="N11" s="7">
        <f t="shared" si="4"/>
        <v>2.5000000000000001E-2</v>
      </c>
      <c r="O11" s="10">
        <f t="shared" si="0"/>
        <v>0.25</v>
      </c>
      <c r="P11" s="9">
        <f t="shared" si="0"/>
        <v>0.4</v>
      </c>
    </row>
    <row r="12" spans="1:16" x14ac:dyDescent="0.2">
      <c r="A12">
        <v>5</v>
      </c>
      <c r="B12" t="s">
        <v>10</v>
      </c>
      <c r="C12">
        <f>'2013'!C12+'2014'!C12+'2015'!C10</f>
        <v>13</v>
      </c>
      <c r="D12">
        <f>'2013'!D12+'2014'!D12+'2015'!D10</f>
        <v>14</v>
      </c>
      <c r="E12">
        <f>'2013'!E12+'2014'!E12+'2015'!E10</f>
        <v>2</v>
      </c>
      <c r="F12">
        <f>'2013'!F12+'2014'!F12+'2015'!F10</f>
        <v>0</v>
      </c>
      <c r="G12">
        <f>'2013'!G12+'2014'!G12+'2015'!G10</f>
        <v>0</v>
      </c>
      <c r="H12">
        <f t="shared" si="1"/>
        <v>29</v>
      </c>
      <c r="L12" s="7">
        <f t="shared" si="2"/>
        <v>0.32500000000000001</v>
      </c>
      <c r="M12" s="7">
        <f t="shared" si="3"/>
        <v>0.35</v>
      </c>
      <c r="N12" s="7">
        <f t="shared" si="4"/>
        <v>0.05</v>
      </c>
      <c r="O12" s="7">
        <f t="shared" si="0"/>
        <v>0</v>
      </c>
      <c r="P12" s="7">
        <f t="shared" si="0"/>
        <v>0</v>
      </c>
    </row>
    <row r="13" spans="1:16" x14ac:dyDescent="0.2">
      <c r="A13">
        <v>6</v>
      </c>
      <c r="B13" t="s">
        <v>11</v>
      </c>
      <c r="C13">
        <f>'2013'!C13+'2014'!C13+'2015'!C11</f>
        <v>14</v>
      </c>
      <c r="D13">
        <f>'2013'!D13+'2014'!D13+'2015'!D11</f>
        <v>12</v>
      </c>
      <c r="E13">
        <f>'2013'!E13+'2014'!E13+'2015'!E11</f>
        <v>2</v>
      </c>
      <c r="F13">
        <f>'2013'!F13+'2014'!F13+'2015'!F11</f>
        <v>1</v>
      </c>
      <c r="G13">
        <f>'2013'!G13+'2014'!G13+'2015'!G11</f>
        <v>0</v>
      </c>
      <c r="H13">
        <f t="shared" si="1"/>
        <v>29</v>
      </c>
      <c r="L13" s="7">
        <f t="shared" si="2"/>
        <v>0.35</v>
      </c>
      <c r="M13" s="7">
        <f t="shared" si="3"/>
        <v>0.3</v>
      </c>
      <c r="N13" s="7">
        <f t="shared" si="4"/>
        <v>0.05</v>
      </c>
      <c r="O13" s="7">
        <f t="shared" si="0"/>
        <v>2.5000000000000001E-2</v>
      </c>
      <c r="P13" s="7">
        <f t="shared" si="0"/>
        <v>0</v>
      </c>
    </row>
    <row r="14" spans="1:16" x14ac:dyDescent="0.2">
      <c r="A14">
        <v>7</v>
      </c>
      <c r="B14" t="s">
        <v>12</v>
      </c>
      <c r="C14">
        <f>'2013'!C14+'2014'!C14+'2015'!C12</f>
        <v>0</v>
      </c>
      <c r="D14">
        <f>'2013'!D14+'2014'!D14+'2015'!D12</f>
        <v>0</v>
      </c>
      <c r="E14">
        <f>'2013'!E14+'2014'!E14+'2015'!E12</f>
        <v>0</v>
      </c>
      <c r="F14">
        <f>'2013'!F14+'2014'!F14+'2015'!F12</f>
        <v>8</v>
      </c>
      <c r="G14">
        <f>'2013'!G14+'2014'!G14+'2015'!G12</f>
        <v>21</v>
      </c>
      <c r="H14">
        <f t="shared" si="1"/>
        <v>29</v>
      </c>
      <c r="L14" s="7">
        <f t="shared" si="2"/>
        <v>0</v>
      </c>
      <c r="M14" s="7">
        <f t="shared" si="3"/>
        <v>0</v>
      </c>
      <c r="N14" s="7">
        <f t="shared" si="4"/>
        <v>0</v>
      </c>
      <c r="O14" s="10">
        <f t="shared" si="0"/>
        <v>0.2</v>
      </c>
      <c r="P14" s="9">
        <f t="shared" si="0"/>
        <v>0.52500000000000002</v>
      </c>
    </row>
    <row r="15" spans="1:16" x14ac:dyDescent="0.2">
      <c r="A15">
        <v>8</v>
      </c>
      <c r="B15" t="s">
        <v>40</v>
      </c>
      <c r="C15">
        <f>'2013'!C15+'2014'!C15+'2015'!C13</f>
        <v>14</v>
      </c>
      <c r="D15">
        <f>'2013'!D15+'2014'!D15+'2015'!D13</f>
        <v>15</v>
      </c>
      <c r="E15">
        <f>'2013'!E15+'2014'!E15+'2015'!E13</f>
        <v>0</v>
      </c>
      <c r="F15">
        <f>'2013'!F15+'2014'!F15+'2015'!F13</f>
        <v>0</v>
      </c>
      <c r="G15">
        <f>'2013'!G15+'2014'!G15+'2015'!G13</f>
        <v>0</v>
      </c>
      <c r="H15">
        <f t="shared" si="1"/>
        <v>29</v>
      </c>
      <c r="L15" s="7">
        <f t="shared" si="2"/>
        <v>0.35</v>
      </c>
      <c r="M15" s="7">
        <f t="shared" si="3"/>
        <v>0.375</v>
      </c>
      <c r="N15" s="7">
        <f t="shared" si="4"/>
        <v>0</v>
      </c>
      <c r="O15" s="7">
        <f t="shared" si="0"/>
        <v>0</v>
      </c>
      <c r="P15" s="7">
        <f t="shared" si="0"/>
        <v>0</v>
      </c>
    </row>
    <row r="16" spans="1:16" x14ac:dyDescent="0.2">
      <c r="A16">
        <v>9</v>
      </c>
      <c r="B16" t="s">
        <v>32</v>
      </c>
      <c r="C16">
        <f>'2013'!C16+'2014'!C16+'2015'!C14</f>
        <v>18</v>
      </c>
      <c r="D16">
        <f>'2013'!D16+'2014'!D16+'2015'!D14</f>
        <v>9</v>
      </c>
      <c r="E16">
        <f>'2013'!E16+'2014'!E16+'2015'!E14</f>
        <v>1</v>
      </c>
      <c r="F16">
        <f>'2013'!F16+'2014'!F16+'2015'!F14</f>
        <v>1</v>
      </c>
      <c r="G16">
        <f>'2013'!G16+'2014'!G16+'2015'!G14</f>
        <v>0</v>
      </c>
      <c r="H16">
        <f t="shared" si="1"/>
        <v>29</v>
      </c>
      <c r="L16" s="7">
        <f t="shared" si="2"/>
        <v>0.45</v>
      </c>
      <c r="M16" s="7">
        <f t="shared" si="3"/>
        <v>0.22500000000000001</v>
      </c>
      <c r="N16" s="7">
        <f t="shared" si="4"/>
        <v>2.5000000000000001E-2</v>
      </c>
      <c r="O16" s="7">
        <f t="shared" si="0"/>
        <v>2.5000000000000001E-2</v>
      </c>
      <c r="P16" s="7">
        <f t="shared" si="0"/>
        <v>0</v>
      </c>
    </row>
    <row r="17" spans="1:16" x14ac:dyDescent="0.2">
      <c r="A17">
        <v>10</v>
      </c>
      <c r="B17" t="s">
        <v>15</v>
      </c>
      <c r="C17">
        <f>'2013'!C17+'2014'!C17+'2015'!C15</f>
        <v>18</v>
      </c>
      <c r="D17">
        <f>'2013'!D17+'2014'!D17+'2015'!D15</f>
        <v>11</v>
      </c>
      <c r="E17">
        <f>'2013'!E17+'2014'!E17+'2015'!E15</f>
        <v>0</v>
      </c>
      <c r="F17">
        <f>'2013'!F17+'2014'!F17+'2015'!F15</f>
        <v>0</v>
      </c>
      <c r="G17">
        <f>'2013'!G17+'2014'!G17+'2015'!G15</f>
        <v>0</v>
      </c>
      <c r="H17">
        <f t="shared" si="1"/>
        <v>29</v>
      </c>
      <c r="L17" s="7">
        <f t="shared" si="2"/>
        <v>0.45</v>
      </c>
      <c r="M17" s="7">
        <f t="shared" si="3"/>
        <v>0.27500000000000002</v>
      </c>
      <c r="N17" s="7">
        <f t="shared" si="4"/>
        <v>0</v>
      </c>
      <c r="O17" s="7">
        <f t="shared" si="0"/>
        <v>0</v>
      </c>
      <c r="P17" s="7">
        <f t="shared" si="0"/>
        <v>0</v>
      </c>
    </row>
    <row r="18" spans="1:16" x14ac:dyDescent="0.2">
      <c r="A18">
        <v>11</v>
      </c>
      <c r="B18" t="s">
        <v>16</v>
      </c>
      <c r="C18">
        <f>'2013'!C18+'2014'!C18+'2015'!C16</f>
        <v>0</v>
      </c>
      <c r="D18">
        <f>'2013'!D18+'2014'!D18+'2015'!D16</f>
        <v>0</v>
      </c>
      <c r="E18">
        <f>'2013'!E18+'2014'!E18+'2015'!E16</f>
        <v>6</v>
      </c>
      <c r="F18">
        <f>'2013'!F18+'2014'!F18+'2015'!F16</f>
        <v>8</v>
      </c>
      <c r="G18">
        <f>'2013'!G18+'2014'!G18+'2015'!G16</f>
        <v>15</v>
      </c>
      <c r="H18">
        <f t="shared" si="1"/>
        <v>29</v>
      </c>
      <c r="L18" s="7">
        <f t="shared" si="2"/>
        <v>0</v>
      </c>
      <c r="M18" s="7">
        <f t="shared" si="3"/>
        <v>0</v>
      </c>
      <c r="N18" s="7">
        <f t="shared" si="4"/>
        <v>0.15</v>
      </c>
      <c r="O18" s="10">
        <f t="shared" si="0"/>
        <v>0.2</v>
      </c>
      <c r="P18" s="9">
        <f t="shared" si="0"/>
        <v>0.375</v>
      </c>
    </row>
    <row r="19" spans="1:16" x14ac:dyDescent="0.2">
      <c r="A19">
        <v>12</v>
      </c>
      <c r="B19" t="s">
        <v>17</v>
      </c>
      <c r="C19">
        <f>'2013'!C19+'2014'!C19+'2015'!C17</f>
        <v>9</v>
      </c>
      <c r="D19">
        <f>'2013'!D19+'2014'!D19+'2015'!D17</f>
        <v>17</v>
      </c>
      <c r="E19">
        <f>'2013'!E19+'2014'!E19+'2015'!E17</f>
        <v>1</v>
      </c>
      <c r="F19">
        <f>'2013'!F19+'2014'!F19+'2015'!F17</f>
        <v>2</v>
      </c>
      <c r="G19">
        <f>'2013'!G19+'2014'!G19+'2015'!G17</f>
        <v>0</v>
      </c>
      <c r="H19">
        <f t="shared" si="1"/>
        <v>29</v>
      </c>
      <c r="L19" s="7">
        <f t="shared" si="2"/>
        <v>0.22500000000000001</v>
      </c>
      <c r="M19" s="7">
        <f t="shared" si="3"/>
        <v>0.42499999999999999</v>
      </c>
      <c r="N19" s="7">
        <f t="shared" si="4"/>
        <v>2.5000000000000001E-2</v>
      </c>
      <c r="O19" s="7">
        <f t="shared" si="0"/>
        <v>0.05</v>
      </c>
      <c r="P19" s="7">
        <f t="shared" si="0"/>
        <v>0</v>
      </c>
    </row>
    <row r="20" spans="1:16" x14ac:dyDescent="0.2">
      <c r="A20">
        <v>13</v>
      </c>
      <c r="B20" t="s">
        <v>18</v>
      </c>
      <c r="C20">
        <f>'2013'!C20+'2014'!C20+'2015'!C18</f>
        <v>14</v>
      </c>
      <c r="D20">
        <f>'2013'!D20+'2014'!D20+'2015'!D18</f>
        <v>13</v>
      </c>
      <c r="E20">
        <f>'2013'!E20+'2014'!E20+'2015'!E18</f>
        <v>1</v>
      </c>
      <c r="F20">
        <f>'2013'!F20+'2014'!F20+'2015'!F18</f>
        <v>1</v>
      </c>
      <c r="G20">
        <f>'2013'!G20+'2014'!G20+'2015'!G18</f>
        <v>0</v>
      </c>
      <c r="H20">
        <f t="shared" si="1"/>
        <v>29</v>
      </c>
      <c r="L20" s="7">
        <f t="shared" si="2"/>
        <v>0.35</v>
      </c>
      <c r="M20" s="7">
        <f t="shared" si="3"/>
        <v>0.32500000000000001</v>
      </c>
      <c r="N20" s="7">
        <f t="shared" si="4"/>
        <v>2.5000000000000001E-2</v>
      </c>
      <c r="O20" s="7">
        <f t="shared" si="0"/>
        <v>2.5000000000000001E-2</v>
      </c>
      <c r="P20" s="7">
        <f t="shared" si="0"/>
        <v>0</v>
      </c>
    </row>
    <row r="21" spans="1:16" x14ac:dyDescent="0.2">
      <c r="A21">
        <v>14</v>
      </c>
      <c r="B21" t="s">
        <v>19</v>
      </c>
      <c r="C21">
        <f>'2013'!C21+'2014'!C21+'2015'!C19</f>
        <v>18</v>
      </c>
      <c r="D21">
        <f>'2013'!D21+'2014'!D21+'2015'!D19</f>
        <v>10</v>
      </c>
      <c r="E21">
        <f>'2013'!E21+'2014'!E21+'2015'!E19</f>
        <v>1</v>
      </c>
      <c r="F21">
        <f>'2013'!F21+'2014'!F21+'2015'!F19</f>
        <v>0</v>
      </c>
      <c r="G21">
        <f>'2013'!G21+'2014'!G21+'2015'!G19</f>
        <v>0</v>
      </c>
      <c r="H21">
        <f t="shared" si="1"/>
        <v>29</v>
      </c>
      <c r="L21" s="7">
        <f t="shared" si="2"/>
        <v>0.45</v>
      </c>
      <c r="M21" s="7">
        <f t="shared" si="3"/>
        <v>0.25</v>
      </c>
      <c r="N21" s="7">
        <f t="shared" si="4"/>
        <v>2.5000000000000001E-2</v>
      </c>
      <c r="O21" s="7">
        <f t="shared" si="0"/>
        <v>0</v>
      </c>
      <c r="P21" s="7">
        <f t="shared" si="0"/>
        <v>0</v>
      </c>
    </row>
    <row r="22" spans="1:16" x14ac:dyDescent="0.2">
      <c r="A22">
        <v>15</v>
      </c>
      <c r="B22" t="s">
        <v>41</v>
      </c>
      <c r="C22">
        <f>'2013'!C22+'2014'!C22+'2015'!C20</f>
        <v>5</v>
      </c>
      <c r="D22">
        <f>'2013'!D22+'2014'!D22+'2015'!D20</f>
        <v>8</v>
      </c>
      <c r="E22">
        <f>'2013'!E22+'2014'!E22+'2015'!E20</f>
        <v>15</v>
      </c>
      <c r="F22">
        <f>'2013'!F22+'2014'!F22+'2015'!F20</f>
        <v>1</v>
      </c>
      <c r="G22">
        <f>'2013'!G22+'2014'!G22+'2015'!G20</f>
        <v>0</v>
      </c>
      <c r="H22">
        <f t="shared" si="1"/>
        <v>29</v>
      </c>
      <c r="L22" s="7">
        <f t="shared" si="2"/>
        <v>0.125</v>
      </c>
      <c r="M22" s="7">
        <f t="shared" si="3"/>
        <v>0.2</v>
      </c>
      <c r="N22" s="7">
        <f t="shared" si="4"/>
        <v>0.375</v>
      </c>
      <c r="O22" s="7">
        <f t="shared" si="0"/>
        <v>2.5000000000000001E-2</v>
      </c>
      <c r="P22" s="7">
        <f t="shared" si="0"/>
        <v>0</v>
      </c>
    </row>
    <row r="23" spans="1:16" x14ac:dyDescent="0.2">
      <c r="A23">
        <v>16</v>
      </c>
      <c r="B23" t="s">
        <v>21</v>
      </c>
      <c r="C23">
        <f>'2013'!C23+'2014'!C23+'2015'!C21</f>
        <v>0</v>
      </c>
      <c r="D23">
        <f>'2013'!D23+'2014'!D23+'2015'!D21</f>
        <v>4</v>
      </c>
      <c r="E23">
        <f>'2013'!E23+'2014'!E23+'2015'!E21</f>
        <v>0</v>
      </c>
      <c r="F23">
        <f>'2013'!F23+'2014'!F23+'2015'!F21</f>
        <v>11</v>
      </c>
      <c r="G23">
        <f>'2013'!G23+'2014'!G23+'2015'!G21</f>
        <v>14</v>
      </c>
      <c r="H23">
        <f t="shared" si="1"/>
        <v>29</v>
      </c>
      <c r="L23" s="7">
        <f t="shared" si="2"/>
        <v>0</v>
      </c>
      <c r="M23" s="7">
        <f t="shared" si="3"/>
        <v>0.1</v>
      </c>
      <c r="N23" s="7">
        <f t="shared" si="4"/>
        <v>0</v>
      </c>
      <c r="O23" s="10">
        <f t="shared" si="0"/>
        <v>0.27500000000000002</v>
      </c>
      <c r="P23" s="9">
        <f t="shared" si="0"/>
        <v>0.35</v>
      </c>
    </row>
    <row r="24" spans="1:16" x14ac:dyDescent="0.2">
      <c r="A24">
        <v>17</v>
      </c>
      <c r="B24" t="s">
        <v>22</v>
      </c>
      <c r="C24">
        <f>'2013'!C24+'2014'!C24+'2015'!C22</f>
        <v>18</v>
      </c>
      <c r="D24">
        <f>'2013'!D24+'2014'!D24+'2015'!D22</f>
        <v>9</v>
      </c>
      <c r="E24">
        <f>'2013'!E24+'2014'!E24+'2015'!E22</f>
        <v>0</v>
      </c>
      <c r="F24">
        <f>'2013'!F24+'2014'!F24+'2015'!F22</f>
        <v>2</v>
      </c>
      <c r="G24">
        <f>'2013'!G24+'2014'!G24+'2015'!G22</f>
        <v>0</v>
      </c>
      <c r="H24">
        <f t="shared" si="1"/>
        <v>29</v>
      </c>
      <c r="L24" s="7">
        <f t="shared" si="2"/>
        <v>0.45</v>
      </c>
      <c r="M24" s="7">
        <f t="shared" si="3"/>
        <v>0.22500000000000001</v>
      </c>
      <c r="N24" s="7">
        <f t="shared" si="4"/>
        <v>0</v>
      </c>
      <c r="O24" s="7">
        <f t="shared" si="4"/>
        <v>0.05</v>
      </c>
      <c r="P24" s="7">
        <f t="shared" si="4"/>
        <v>0</v>
      </c>
    </row>
    <row r="25" spans="1:16" x14ac:dyDescent="0.2">
      <c r="A25">
        <v>18</v>
      </c>
      <c r="B25" t="s">
        <v>23</v>
      </c>
      <c r="C25">
        <f>'2013'!C25+'2014'!C25+'2015'!C23</f>
        <v>10</v>
      </c>
      <c r="D25">
        <f>'2013'!D25+'2014'!D25+'2015'!D23</f>
        <v>15</v>
      </c>
      <c r="E25">
        <f>'2013'!E25+'2014'!E25+'2015'!E23</f>
        <v>3</v>
      </c>
      <c r="F25">
        <f>'2013'!F25+'2014'!F25+'2015'!F23</f>
        <v>1</v>
      </c>
      <c r="G25">
        <f>'2013'!G25+'2014'!G25+'2015'!G23</f>
        <v>0</v>
      </c>
      <c r="H25">
        <f t="shared" si="1"/>
        <v>29</v>
      </c>
      <c r="L25" s="7">
        <f t="shared" si="2"/>
        <v>0.25</v>
      </c>
      <c r="M25" s="7">
        <f t="shared" si="3"/>
        <v>0.375</v>
      </c>
      <c r="N25" s="7">
        <f t="shared" si="4"/>
        <v>7.4999999999999997E-2</v>
      </c>
      <c r="O25" s="7">
        <f t="shared" si="4"/>
        <v>2.5000000000000001E-2</v>
      </c>
      <c r="P25" s="7">
        <f t="shared" si="4"/>
        <v>0</v>
      </c>
    </row>
    <row r="26" spans="1:16" x14ac:dyDescent="0.2">
      <c r="A26">
        <v>19</v>
      </c>
      <c r="B26" t="s">
        <v>24</v>
      </c>
      <c r="C26">
        <f>'2013'!C26+'2014'!C26+'2015'!C24</f>
        <v>6</v>
      </c>
      <c r="D26">
        <f>'2013'!D26+'2014'!D26+'2015'!D24</f>
        <v>17</v>
      </c>
      <c r="E26">
        <f>'2013'!E26+'2014'!E26+'2015'!E24</f>
        <v>4</v>
      </c>
      <c r="F26">
        <f>'2013'!F26+'2014'!F26+'2015'!F24</f>
        <v>2</v>
      </c>
      <c r="G26">
        <f>'2013'!G26+'2014'!G26+'2015'!G24</f>
        <v>0</v>
      </c>
      <c r="H26">
        <f t="shared" si="1"/>
        <v>29</v>
      </c>
      <c r="L26" s="7">
        <f t="shared" si="2"/>
        <v>0.15</v>
      </c>
      <c r="M26" s="7">
        <f t="shared" si="3"/>
        <v>0.42499999999999999</v>
      </c>
      <c r="N26" s="7">
        <f t="shared" si="4"/>
        <v>0.1</v>
      </c>
      <c r="O26" s="7">
        <f t="shared" si="4"/>
        <v>0.05</v>
      </c>
      <c r="P26" s="7">
        <f t="shared" si="4"/>
        <v>0</v>
      </c>
    </row>
    <row r="27" spans="1:16" x14ac:dyDescent="0.2">
      <c r="A27">
        <v>20</v>
      </c>
      <c r="B27" t="s">
        <v>25</v>
      </c>
      <c r="C27">
        <f>'2013'!C27+'2014'!C27+'2015'!C25</f>
        <v>15</v>
      </c>
      <c r="D27">
        <f>'2013'!D27+'2014'!D27+'2015'!D25</f>
        <v>12</v>
      </c>
      <c r="E27">
        <f>'2013'!E27+'2014'!E27+'2015'!E25</f>
        <v>2</v>
      </c>
      <c r="F27">
        <f>'2013'!F27+'2014'!F27+'2015'!F25</f>
        <v>0</v>
      </c>
      <c r="G27">
        <f>'2013'!G27+'2014'!G27+'2015'!G25</f>
        <v>0</v>
      </c>
      <c r="H27">
        <f t="shared" si="1"/>
        <v>29</v>
      </c>
      <c r="L27" s="7">
        <f t="shared" si="2"/>
        <v>0.375</v>
      </c>
      <c r="M27" s="7">
        <f t="shared" si="3"/>
        <v>0.3</v>
      </c>
      <c r="N27" s="7">
        <f t="shared" si="4"/>
        <v>0.05</v>
      </c>
      <c r="O27" s="7">
        <f t="shared" si="4"/>
        <v>0</v>
      </c>
      <c r="P27" s="7">
        <f t="shared" si="4"/>
        <v>0</v>
      </c>
    </row>
    <row r="28" spans="1:16" x14ac:dyDescent="0.2">
      <c r="A28">
        <v>21</v>
      </c>
      <c r="B28" t="s">
        <v>26</v>
      </c>
      <c r="C28">
        <f>'2013'!C28+'2014'!C28+'2015'!C26</f>
        <v>7</v>
      </c>
      <c r="D28">
        <f>'2013'!D28+'2014'!D28+'2015'!D26</f>
        <v>9</v>
      </c>
      <c r="E28">
        <f>'2013'!E28+'2014'!E28+'2015'!E26</f>
        <v>12</v>
      </c>
      <c r="F28">
        <f>'2013'!F28+'2014'!F28+'2015'!F26</f>
        <v>1</v>
      </c>
      <c r="G28">
        <f>'2013'!G28+'2014'!G28+'2015'!G26</f>
        <v>0</v>
      </c>
      <c r="H28">
        <f t="shared" si="1"/>
        <v>29</v>
      </c>
      <c r="L28" s="7">
        <f t="shared" si="2"/>
        <v>0.17499999999999999</v>
      </c>
      <c r="M28" s="7">
        <f t="shared" si="3"/>
        <v>0.22500000000000001</v>
      </c>
      <c r="N28" s="7">
        <f t="shared" si="4"/>
        <v>0.3</v>
      </c>
      <c r="O28" s="7">
        <f t="shared" si="4"/>
        <v>2.5000000000000001E-2</v>
      </c>
      <c r="P28" s="7">
        <f t="shared" si="4"/>
        <v>0</v>
      </c>
    </row>
    <row r="29" spans="1:16" x14ac:dyDescent="0.2">
      <c r="A29">
        <v>22</v>
      </c>
      <c r="B29" t="s">
        <v>27</v>
      </c>
      <c r="C29">
        <f>'2013'!C29+'2014'!C29+'2015'!C27</f>
        <v>7</v>
      </c>
      <c r="D29">
        <f>'2013'!D29+'2014'!D29+'2015'!D27</f>
        <v>6</v>
      </c>
      <c r="E29">
        <f>'2013'!E29+'2014'!E29+'2015'!E27</f>
        <v>15</v>
      </c>
      <c r="F29">
        <f>'2013'!F29+'2014'!F29+'2015'!F27</f>
        <v>0</v>
      </c>
      <c r="G29">
        <f>'2013'!G29+'2014'!G29+'2015'!G27</f>
        <v>1</v>
      </c>
      <c r="H29">
        <f t="shared" si="1"/>
        <v>29</v>
      </c>
      <c r="L29" s="7">
        <f t="shared" si="2"/>
        <v>0.17499999999999999</v>
      </c>
      <c r="M29" s="7">
        <f t="shared" si="3"/>
        <v>0.15</v>
      </c>
      <c r="N29" s="7">
        <f t="shared" si="4"/>
        <v>0.375</v>
      </c>
      <c r="O29" s="7">
        <f t="shared" si="4"/>
        <v>0</v>
      </c>
      <c r="P29" s="7">
        <f t="shared" si="4"/>
        <v>2.5000000000000001E-2</v>
      </c>
    </row>
    <row r="30" spans="1:16" x14ac:dyDescent="0.2">
      <c r="A30">
        <v>23</v>
      </c>
      <c r="B30" t="s">
        <v>28</v>
      </c>
      <c r="C30">
        <f>'2013'!C30+'2014'!C30+'2015'!C28</f>
        <v>8</v>
      </c>
      <c r="D30">
        <f>'2013'!D30+'2014'!D30+'2015'!D28</f>
        <v>11</v>
      </c>
      <c r="E30">
        <f>'2013'!E30+'2014'!E30+'2015'!E28</f>
        <v>10</v>
      </c>
      <c r="F30">
        <f>'2013'!F30+'2014'!F30+'2015'!F28</f>
        <v>0</v>
      </c>
      <c r="G30">
        <f>'2013'!G30+'2014'!G30+'2015'!G28</f>
        <v>0</v>
      </c>
      <c r="H30">
        <f t="shared" si="1"/>
        <v>29</v>
      </c>
      <c r="L30" s="7">
        <f t="shared" si="2"/>
        <v>0.2</v>
      </c>
      <c r="M30" s="7">
        <f t="shared" si="3"/>
        <v>0.27500000000000002</v>
      </c>
      <c r="N30" s="7">
        <f t="shared" si="4"/>
        <v>0.25</v>
      </c>
      <c r="O30" s="7">
        <f t="shared" si="4"/>
        <v>0</v>
      </c>
      <c r="P30" s="7">
        <f t="shared" si="4"/>
        <v>0</v>
      </c>
    </row>
    <row r="31" spans="1:16" x14ac:dyDescent="0.2">
      <c r="B31" s="2" t="s">
        <v>30</v>
      </c>
      <c r="C31">
        <f>SUM(C8:C30)</f>
        <v>245</v>
      </c>
      <c r="D31">
        <f t="shared" ref="D31:G31" si="5">SUM(D8:D30)</f>
        <v>226</v>
      </c>
      <c r="E31">
        <f t="shared" si="5"/>
        <v>78</v>
      </c>
      <c r="F31">
        <f t="shared" si="5"/>
        <v>51</v>
      </c>
      <c r="G31">
        <f t="shared" si="5"/>
        <v>67</v>
      </c>
    </row>
  </sheetData>
  <mergeCells count="1">
    <mergeCell ref="A4:G4"/>
  </mergeCells>
  <printOptions gridLines="1"/>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selection activeCell="K18" sqref="K18"/>
    </sheetView>
  </sheetViews>
  <sheetFormatPr baseColWidth="10" defaultColWidth="8.83203125" defaultRowHeight="15" x14ac:dyDescent="0.2"/>
  <cols>
    <col min="1" max="1" width="9.1640625" customWidth="1"/>
  </cols>
  <sheetData>
    <row r="1" spans="1:9" ht="25" customHeight="1" x14ac:dyDescent="0.2">
      <c r="A1" s="28" t="s">
        <v>53</v>
      </c>
      <c r="B1" s="28"/>
      <c r="C1" s="28"/>
      <c r="D1" s="28"/>
      <c r="E1" s="28"/>
      <c r="F1" s="28"/>
      <c r="G1" s="28"/>
      <c r="H1" s="28"/>
      <c r="I1" s="28"/>
    </row>
    <row r="2" spans="1:9" ht="25" customHeight="1" x14ac:dyDescent="0.2">
      <c r="A2" s="28"/>
      <c r="B2" s="28"/>
      <c r="C2" s="28"/>
      <c r="D2" s="28"/>
      <c r="E2" s="28"/>
      <c r="F2" s="28"/>
      <c r="G2" s="28"/>
      <c r="H2" s="28"/>
      <c r="I2" s="28"/>
    </row>
    <row r="4" spans="1:9" x14ac:dyDescent="0.2">
      <c r="A4" s="29" t="s">
        <v>52</v>
      </c>
      <c r="B4" s="30"/>
      <c r="C4" s="30"/>
      <c r="D4" s="30"/>
      <c r="E4" s="30"/>
      <c r="F4" s="30"/>
      <c r="G4" s="30"/>
      <c r="H4" s="30"/>
      <c r="I4" s="30"/>
    </row>
    <row r="5" spans="1:9" x14ac:dyDescent="0.2">
      <c r="A5" s="30"/>
      <c r="B5" s="30"/>
      <c r="C5" s="30"/>
      <c r="D5" s="30"/>
      <c r="E5" s="30"/>
      <c r="F5" s="30"/>
      <c r="G5" s="30"/>
      <c r="H5" s="30"/>
      <c r="I5" s="30"/>
    </row>
    <row r="6" spans="1:9" x14ac:dyDescent="0.2">
      <c r="A6" s="30"/>
      <c r="B6" s="30"/>
      <c r="C6" s="30"/>
      <c r="D6" s="30"/>
      <c r="E6" s="30"/>
      <c r="F6" s="30"/>
      <c r="G6" s="30"/>
      <c r="H6" s="30"/>
      <c r="I6" s="30"/>
    </row>
    <row r="7" spans="1:9" x14ac:dyDescent="0.2">
      <c r="A7" s="30"/>
      <c r="B7" s="30"/>
      <c r="C7" s="30"/>
      <c r="D7" s="30"/>
      <c r="E7" s="30"/>
      <c r="F7" s="30"/>
      <c r="G7" s="30"/>
      <c r="H7" s="30"/>
      <c r="I7" s="30"/>
    </row>
    <row r="8" spans="1:9" x14ac:dyDescent="0.2">
      <c r="A8" s="30"/>
      <c r="B8" s="30"/>
      <c r="C8" s="30"/>
      <c r="D8" s="30"/>
      <c r="E8" s="30"/>
      <c r="F8" s="30"/>
      <c r="G8" s="30"/>
      <c r="H8" s="30"/>
      <c r="I8" s="30"/>
    </row>
    <row r="9" spans="1:9" x14ac:dyDescent="0.2">
      <c r="A9" s="27" t="s">
        <v>51</v>
      </c>
      <c r="B9" s="27"/>
      <c r="C9" s="27"/>
      <c r="D9" s="27"/>
      <c r="E9" s="27"/>
      <c r="F9" s="27"/>
      <c r="G9" s="27"/>
      <c r="H9" s="27"/>
      <c r="I9" s="27"/>
    </row>
    <row r="10" spans="1:9" x14ac:dyDescent="0.2">
      <c r="A10" s="27"/>
      <c r="B10" s="27"/>
      <c r="C10" s="27"/>
      <c r="D10" s="27"/>
      <c r="E10" s="27"/>
      <c r="F10" s="27"/>
      <c r="G10" s="27"/>
      <c r="H10" s="27"/>
      <c r="I10" s="27"/>
    </row>
    <row r="11" spans="1:9" x14ac:dyDescent="0.2">
      <c r="A11" s="27"/>
      <c r="B11" s="27"/>
      <c r="C11" s="27"/>
      <c r="D11" s="27"/>
      <c r="E11" s="27"/>
      <c r="F11" s="27"/>
      <c r="G11" s="27"/>
      <c r="H11" s="27"/>
      <c r="I11" s="27"/>
    </row>
    <row r="12" spans="1:9" x14ac:dyDescent="0.2">
      <c r="A12" s="27"/>
      <c r="B12" s="27"/>
      <c r="C12" s="27"/>
      <c r="D12" s="27"/>
      <c r="E12" s="27"/>
      <c r="F12" s="27"/>
      <c r="G12" s="27"/>
      <c r="H12" s="27"/>
      <c r="I12" s="27"/>
    </row>
    <row r="13" spans="1:9" x14ac:dyDescent="0.2">
      <c r="A13" s="27"/>
      <c r="B13" s="27"/>
      <c r="C13" s="27"/>
      <c r="D13" s="27"/>
      <c r="E13" s="27"/>
      <c r="F13" s="27"/>
      <c r="G13" s="27"/>
      <c r="H13" s="27"/>
      <c r="I13" s="27"/>
    </row>
    <row r="14" spans="1:9" x14ac:dyDescent="0.2">
      <c r="A14" s="27"/>
      <c r="B14" s="27"/>
      <c r="C14" s="27"/>
      <c r="D14" s="27"/>
      <c r="E14" s="27"/>
      <c r="F14" s="27"/>
      <c r="G14" s="27"/>
      <c r="H14" s="27"/>
      <c r="I14" s="27"/>
    </row>
    <row r="15" spans="1:9" x14ac:dyDescent="0.2">
      <c r="A15" s="27"/>
      <c r="B15" s="27"/>
      <c r="C15" s="27"/>
      <c r="D15" s="27"/>
      <c r="E15" s="27"/>
      <c r="F15" s="27"/>
      <c r="G15" s="27"/>
      <c r="H15" s="27"/>
      <c r="I15" s="27"/>
    </row>
    <row r="16" spans="1:9" x14ac:dyDescent="0.2">
      <c r="A16" s="27"/>
      <c r="B16" s="27"/>
      <c r="C16" s="27"/>
      <c r="D16" s="27"/>
      <c r="E16" s="27"/>
      <c r="F16" s="27"/>
      <c r="G16" s="27"/>
      <c r="H16" s="27"/>
      <c r="I16" s="27"/>
    </row>
    <row r="17" spans="1:9" x14ac:dyDescent="0.2">
      <c r="A17" s="27"/>
      <c r="B17" s="27"/>
      <c r="C17" s="27"/>
      <c r="D17" s="27"/>
      <c r="E17" s="27"/>
      <c r="F17" s="27"/>
      <c r="G17" s="27"/>
      <c r="H17" s="27"/>
      <c r="I17" s="27"/>
    </row>
    <row r="18" spans="1:9" x14ac:dyDescent="0.2">
      <c r="A18" s="27"/>
      <c r="B18" s="27"/>
      <c r="C18" s="27"/>
      <c r="D18" s="27"/>
      <c r="E18" s="27"/>
      <c r="F18" s="27"/>
      <c r="G18" s="27"/>
      <c r="H18" s="27"/>
      <c r="I18" s="27"/>
    </row>
    <row r="19" spans="1:9" x14ac:dyDescent="0.2">
      <c r="A19" s="27"/>
      <c r="B19" s="27"/>
      <c r="C19" s="27"/>
      <c r="D19" s="27"/>
      <c r="E19" s="27"/>
      <c r="F19" s="27"/>
      <c r="G19" s="27"/>
      <c r="H19" s="27"/>
      <c r="I19" s="27"/>
    </row>
    <row r="20" spans="1:9" x14ac:dyDescent="0.2">
      <c r="A20" s="27"/>
      <c r="B20" s="27"/>
      <c r="C20" s="27"/>
      <c r="D20" s="27"/>
      <c r="E20" s="27"/>
      <c r="F20" s="27"/>
      <c r="G20" s="27"/>
      <c r="H20" s="27"/>
      <c r="I20" s="27"/>
    </row>
    <row r="21" spans="1:9" x14ac:dyDescent="0.2">
      <c r="A21" s="24"/>
      <c r="B21" s="24"/>
      <c r="C21" s="24"/>
      <c r="D21" s="24"/>
      <c r="E21" s="24"/>
      <c r="F21" s="24"/>
      <c r="G21" s="24"/>
      <c r="H21" s="24"/>
      <c r="I21" s="24"/>
    </row>
    <row r="22" spans="1:9" x14ac:dyDescent="0.2">
      <c r="A22" s="23"/>
      <c r="B22" s="23"/>
      <c r="C22" s="23"/>
      <c r="D22" s="23"/>
      <c r="E22" s="23"/>
      <c r="F22" s="23"/>
      <c r="G22" s="23"/>
      <c r="H22" s="23"/>
      <c r="I22" s="23"/>
    </row>
    <row r="23" spans="1:9" x14ac:dyDescent="0.2">
      <c r="A23" s="23"/>
      <c r="B23" s="23"/>
      <c r="C23" s="23"/>
      <c r="D23" s="23"/>
      <c r="E23" s="23"/>
      <c r="F23" s="23"/>
      <c r="G23" s="23"/>
      <c r="H23" s="23"/>
      <c r="I23" s="23"/>
    </row>
    <row r="24" spans="1:9" x14ac:dyDescent="0.2">
      <c r="A24" s="23"/>
      <c r="B24" s="23"/>
      <c r="C24" s="23"/>
      <c r="D24" s="23"/>
      <c r="E24" s="23"/>
      <c r="F24" s="23"/>
      <c r="G24" s="23"/>
      <c r="H24" s="23"/>
      <c r="I24" s="23"/>
    </row>
    <row r="25" spans="1:9" x14ac:dyDescent="0.2">
      <c r="A25" s="23"/>
      <c r="B25" s="23"/>
      <c r="C25" s="23"/>
      <c r="D25" s="23"/>
      <c r="E25" s="23"/>
      <c r="F25" s="23"/>
      <c r="G25" s="23"/>
      <c r="H25" s="23"/>
      <c r="I25" s="23"/>
    </row>
    <row r="26" spans="1:9" x14ac:dyDescent="0.2">
      <c r="A26" s="23"/>
      <c r="B26" s="23"/>
      <c r="C26" s="23"/>
      <c r="D26" s="23"/>
      <c r="E26" s="23"/>
      <c r="F26" s="23"/>
      <c r="G26" s="23"/>
      <c r="H26" s="23"/>
      <c r="I26" s="23"/>
    </row>
    <row r="27" spans="1:9" x14ac:dyDescent="0.2">
      <c r="A27" s="23"/>
      <c r="B27" s="23"/>
      <c r="C27" s="23"/>
      <c r="D27" s="23"/>
      <c r="E27" s="23"/>
      <c r="F27" s="23"/>
      <c r="G27" s="23"/>
      <c r="H27" s="23"/>
      <c r="I27" s="23"/>
    </row>
  </sheetData>
  <mergeCells count="3">
    <mergeCell ref="A9:I20"/>
    <mergeCell ref="A1:I2"/>
    <mergeCell ref="A4:I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2013</vt:lpstr>
      <vt:lpstr>2014</vt:lpstr>
      <vt:lpstr>2015</vt:lpstr>
      <vt:lpstr>Totals</vt:lpstr>
      <vt:lpstr>Disclamer page</vt:lpstr>
    </vt:vector>
  </TitlesOfParts>
  <Company>DELLNBX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Microsoft Office User</cp:lastModifiedBy>
  <cp:lastPrinted>2014-04-25T19:16:46Z</cp:lastPrinted>
  <dcterms:created xsi:type="dcterms:W3CDTF">2013-05-02T22:54:03Z</dcterms:created>
  <dcterms:modified xsi:type="dcterms:W3CDTF">2017-12-05T14:53:51Z</dcterms:modified>
</cp:coreProperties>
</file>